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u\Downloads\"/>
    </mc:Choice>
  </mc:AlternateContent>
  <xr:revisionPtr revIDLastSave="0" documentId="13_ncr:1_{1802D84F-3AE6-45F3-B79F-BCF2EF01BC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ver" sheetId="1" r:id="rId1"/>
    <sheet name="Part 1" sheetId="22" r:id="rId2"/>
    <sheet name="Part 2" sheetId="21" r:id="rId3"/>
    <sheet name="Part 3" sheetId="20" r:id="rId4"/>
    <sheet name="Part 4" sheetId="19" r:id="rId5"/>
    <sheet name="Part 5" sheetId="4" r:id="rId6"/>
    <sheet name="Part 6" sheetId="5" r:id="rId7"/>
    <sheet name="Part 7" sheetId="6" r:id="rId8"/>
    <sheet name="Part 8" sheetId="7" r:id="rId9"/>
    <sheet name="Part 10" sheetId="3" r:id="rId10"/>
  </sheets>
  <definedNames>
    <definedName name="Year">Cover!$A$1</definedName>
    <definedName name="Z_BF3470B4_593C_45CE_915F_DAB129F4CD8A_.wvu.Rows" localSheetId="4" hidden="1">'Part 4'!$7:$7</definedName>
  </definedNames>
  <calcPr calcId="191029"/>
  <customWorkbookViews>
    <customWorkbookView name="Jonathan Semu - Personal View" guid="{BF3470B4-593C-45CE-915F-DAB129F4CD8A}" mergeInterval="0" personalView="1" maximized="1" windowWidth="1276" windowHeight="77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B3" i="3"/>
  <c r="A15" i="1"/>
  <c r="A2" i="5"/>
  <c r="A5" i="4"/>
  <c r="A2" i="19"/>
  <c r="A3" i="21"/>
  <c r="A2" i="22"/>
  <c r="T41" i="20" l="1"/>
  <c r="S41" i="20"/>
  <c r="R41" i="20"/>
  <c r="D43" i="20"/>
  <c r="E43" i="20"/>
  <c r="F43" i="20"/>
  <c r="G43" i="20"/>
  <c r="H43" i="20"/>
  <c r="I43" i="20"/>
  <c r="J43" i="20"/>
  <c r="K43" i="20"/>
  <c r="L43" i="20"/>
  <c r="M43" i="20"/>
  <c r="N43" i="20"/>
  <c r="O43" i="20"/>
  <c r="P43" i="20"/>
  <c r="Q43" i="20"/>
  <c r="C43" i="20"/>
  <c r="K39" i="5"/>
  <c r="J39" i="5"/>
  <c r="I39" i="5"/>
  <c r="D40" i="5"/>
  <c r="E40" i="5"/>
  <c r="F40" i="5"/>
  <c r="G40" i="5"/>
  <c r="H40" i="5"/>
  <c r="C40" i="5"/>
  <c r="CY11" i="19"/>
  <c r="CY12" i="19"/>
  <c r="CY13" i="19"/>
  <c r="CY14" i="19"/>
  <c r="CY15" i="19"/>
  <c r="CY16" i="19"/>
  <c r="CY17" i="19"/>
  <c r="CY18" i="19"/>
  <c r="CY19" i="19"/>
  <c r="CY20" i="19"/>
  <c r="CY21" i="19"/>
  <c r="CY22" i="19"/>
  <c r="CY23" i="19"/>
  <c r="CY24" i="19"/>
  <c r="CY25" i="19"/>
  <c r="CY26" i="19"/>
  <c r="CX11" i="19"/>
  <c r="CX12" i="19"/>
  <c r="CX13" i="19"/>
  <c r="CX14" i="19"/>
  <c r="CX15" i="19"/>
  <c r="CX16" i="19"/>
  <c r="CX17" i="19"/>
  <c r="CX18" i="19"/>
  <c r="CX19" i="19"/>
  <c r="CX20" i="19"/>
  <c r="CX21" i="19"/>
  <c r="CX22" i="19"/>
  <c r="CX23" i="19"/>
  <c r="CX24" i="19"/>
  <c r="CX25" i="19"/>
  <c r="CX26" i="19"/>
  <c r="CW11" i="19"/>
  <c r="CW12" i="19"/>
  <c r="CW13" i="19"/>
  <c r="CW14" i="19"/>
  <c r="CW15" i="19"/>
  <c r="CW16" i="19"/>
  <c r="CW17" i="19"/>
  <c r="CW18" i="19"/>
  <c r="CW19" i="19"/>
  <c r="CW20" i="19"/>
  <c r="CW21" i="19"/>
  <c r="CW22" i="19"/>
  <c r="CW23" i="19"/>
  <c r="CW24" i="19"/>
  <c r="CW25" i="19"/>
  <c r="CW26" i="19"/>
  <c r="CY10" i="19"/>
  <c r="CX10" i="19"/>
  <c r="CW10" i="19"/>
  <c r="CQ27" i="19"/>
  <c r="CR27" i="19"/>
  <c r="CS27" i="19"/>
  <c r="U41" i="20" l="1"/>
  <c r="L39" i="5"/>
  <c r="N16" i="3"/>
  <c r="N15" i="3"/>
  <c r="M16" i="3"/>
  <c r="M15" i="3"/>
  <c r="L16" i="3"/>
  <c r="L15" i="3"/>
  <c r="D17" i="3"/>
  <c r="E17" i="3"/>
  <c r="F17" i="3"/>
  <c r="G17" i="3"/>
  <c r="H17" i="3"/>
  <c r="I17" i="3"/>
  <c r="J17" i="3"/>
  <c r="K17" i="3"/>
  <c r="C17" i="3"/>
  <c r="C9" i="7"/>
  <c r="D9" i="7"/>
  <c r="E9" i="7"/>
  <c r="F9" i="7"/>
  <c r="G9" i="7"/>
  <c r="B9" i="7"/>
  <c r="J7" i="7"/>
  <c r="J8" i="7"/>
  <c r="I7" i="7"/>
  <c r="I8" i="7"/>
  <c r="H7" i="7"/>
  <c r="H8" i="7"/>
  <c r="J6" i="7"/>
  <c r="I6" i="7"/>
  <c r="H6" i="7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K7" i="5"/>
  <c r="J7" i="5"/>
  <c r="I7" i="5"/>
  <c r="J8" i="4"/>
  <c r="J9" i="4"/>
  <c r="J10" i="4"/>
  <c r="J11" i="4"/>
  <c r="J12" i="4"/>
  <c r="I8" i="4"/>
  <c r="I9" i="4"/>
  <c r="I10" i="4"/>
  <c r="I11" i="4"/>
  <c r="I12" i="4"/>
  <c r="H8" i="4"/>
  <c r="H9" i="4"/>
  <c r="H10" i="4"/>
  <c r="H11" i="4"/>
  <c r="H12" i="4"/>
  <c r="J7" i="4"/>
  <c r="I7" i="4"/>
  <c r="H7" i="4"/>
  <c r="C13" i="4"/>
  <c r="D13" i="4"/>
  <c r="E13" i="4"/>
  <c r="F13" i="4"/>
  <c r="G13" i="4"/>
  <c r="B13" i="4"/>
  <c r="O15" i="3" l="1"/>
  <c r="K6" i="7"/>
  <c r="K12" i="4"/>
  <c r="O16" i="3"/>
  <c r="L17" i="5"/>
  <c r="K11" i="4"/>
  <c r="L33" i="5"/>
  <c r="L9" i="5"/>
  <c r="L25" i="5"/>
  <c r="K8" i="7"/>
  <c r="L24" i="5"/>
  <c r="K40" i="5"/>
  <c r="K10" i="4"/>
  <c r="L15" i="5"/>
  <c r="L37" i="5"/>
  <c r="K7" i="7"/>
  <c r="L8" i="5"/>
  <c r="L23" i="5"/>
  <c r="L13" i="5"/>
  <c r="K8" i="4"/>
  <c r="L36" i="5"/>
  <c r="L28" i="5"/>
  <c r="L20" i="5"/>
  <c r="L12" i="5"/>
  <c r="L34" i="5"/>
  <c r="L26" i="5"/>
  <c r="L18" i="5"/>
  <c r="L10" i="5"/>
  <c r="I9" i="7"/>
  <c r="L16" i="5"/>
  <c r="J9" i="7"/>
  <c r="K9" i="4"/>
  <c r="L29" i="5"/>
  <c r="K7" i="4"/>
  <c r="L17" i="3"/>
  <c r="L32" i="5"/>
  <c r="L31" i="5"/>
  <c r="L21" i="5"/>
  <c r="L35" i="5"/>
  <c r="L27" i="5"/>
  <c r="L19" i="5"/>
  <c r="L11" i="5"/>
  <c r="L7" i="5"/>
  <c r="I40" i="5"/>
  <c r="H9" i="7"/>
  <c r="J40" i="5"/>
  <c r="L38" i="5"/>
  <c r="L30" i="5"/>
  <c r="L22" i="5"/>
  <c r="L14" i="5"/>
  <c r="CX27" i="19"/>
  <c r="E27" i="19"/>
  <c r="F27" i="19"/>
  <c r="G27" i="19"/>
  <c r="H27" i="19"/>
  <c r="I27" i="19"/>
  <c r="J27" i="19"/>
  <c r="K27" i="19"/>
  <c r="L27" i="19"/>
  <c r="M27" i="19"/>
  <c r="N27" i="19"/>
  <c r="O27" i="19"/>
  <c r="P27" i="19"/>
  <c r="Q27" i="19"/>
  <c r="R27" i="19"/>
  <c r="S27" i="19"/>
  <c r="T27" i="19"/>
  <c r="U27" i="19"/>
  <c r="V27" i="19"/>
  <c r="W27" i="19"/>
  <c r="X27" i="19"/>
  <c r="Y27" i="19"/>
  <c r="Z27" i="19"/>
  <c r="AA27" i="19"/>
  <c r="AB27" i="19"/>
  <c r="AC27" i="19"/>
  <c r="AD27" i="19"/>
  <c r="AE27" i="19"/>
  <c r="AF27" i="19"/>
  <c r="AG27" i="19"/>
  <c r="AH27" i="19"/>
  <c r="AI27" i="19"/>
  <c r="AJ27" i="19"/>
  <c r="AK27" i="19"/>
  <c r="AL27" i="19"/>
  <c r="AM27" i="19"/>
  <c r="AN27" i="19"/>
  <c r="AO27" i="19"/>
  <c r="AP27" i="19"/>
  <c r="AQ27" i="19"/>
  <c r="AR27" i="19"/>
  <c r="AS27" i="19"/>
  <c r="AT27" i="19"/>
  <c r="AU27" i="19"/>
  <c r="AV27" i="19"/>
  <c r="AW27" i="19"/>
  <c r="AX27" i="19"/>
  <c r="AY27" i="19"/>
  <c r="AZ27" i="19"/>
  <c r="BA27" i="19"/>
  <c r="BB27" i="19"/>
  <c r="BC27" i="19"/>
  <c r="BD27" i="19"/>
  <c r="BE27" i="19"/>
  <c r="BF27" i="19"/>
  <c r="BG27" i="19"/>
  <c r="BH27" i="19"/>
  <c r="BI27" i="19"/>
  <c r="BJ27" i="19"/>
  <c r="BK27" i="19"/>
  <c r="BL27" i="19"/>
  <c r="BM27" i="19"/>
  <c r="BN27" i="19"/>
  <c r="BO27" i="19"/>
  <c r="BP27" i="19"/>
  <c r="BQ27" i="19"/>
  <c r="BR27" i="19"/>
  <c r="BS27" i="19"/>
  <c r="BT27" i="19"/>
  <c r="BU27" i="19"/>
  <c r="BV27" i="19"/>
  <c r="BW27" i="19"/>
  <c r="BX27" i="19"/>
  <c r="BY27" i="19"/>
  <c r="BZ27" i="19"/>
  <c r="CA27" i="19"/>
  <c r="CB27" i="19"/>
  <c r="CC27" i="19"/>
  <c r="CD27" i="19"/>
  <c r="CE27" i="19"/>
  <c r="CF27" i="19"/>
  <c r="CG27" i="19"/>
  <c r="CH27" i="19"/>
  <c r="CI27" i="19"/>
  <c r="CJ27" i="19"/>
  <c r="CK27" i="19"/>
  <c r="CL27" i="19"/>
  <c r="CM27" i="19"/>
  <c r="CN27" i="19"/>
  <c r="CO27" i="19"/>
  <c r="CP27" i="19"/>
  <c r="CT27" i="19"/>
  <c r="CU27" i="19"/>
  <c r="CV27" i="19"/>
  <c r="C27" i="19"/>
  <c r="D27" i="19"/>
  <c r="B27" i="19"/>
  <c r="T11" i="20"/>
  <c r="T12" i="20"/>
  <c r="T13" i="20"/>
  <c r="T14" i="20"/>
  <c r="T15" i="20"/>
  <c r="T16" i="20"/>
  <c r="T17" i="20"/>
  <c r="T18" i="20"/>
  <c r="T19" i="20"/>
  <c r="T20" i="20"/>
  <c r="T21" i="20"/>
  <c r="T22" i="20"/>
  <c r="T23" i="20"/>
  <c r="T24" i="20"/>
  <c r="T25" i="20"/>
  <c r="T26" i="20"/>
  <c r="T27" i="20"/>
  <c r="T28" i="20"/>
  <c r="T29" i="20"/>
  <c r="T30" i="20"/>
  <c r="T31" i="20"/>
  <c r="T32" i="20"/>
  <c r="T33" i="20"/>
  <c r="T34" i="20"/>
  <c r="T35" i="20"/>
  <c r="T36" i="20"/>
  <c r="T37" i="20"/>
  <c r="T38" i="20"/>
  <c r="T39" i="20"/>
  <c r="T40" i="20"/>
  <c r="T42" i="20"/>
  <c r="S11" i="20"/>
  <c r="S12" i="20"/>
  <c r="S13" i="20"/>
  <c r="S14" i="20"/>
  <c r="S15" i="20"/>
  <c r="S16" i="20"/>
  <c r="S17" i="20"/>
  <c r="S18" i="20"/>
  <c r="S19" i="20"/>
  <c r="S20" i="20"/>
  <c r="S21" i="20"/>
  <c r="S22" i="20"/>
  <c r="S23" i="20"/>
  <c r="S24" i="20"/>
  <c r="S25" i="20"/>
  <c r="S26" i="20"/>
  <c r="S27" i="20"/>
  <c r="S28" i="20"/>
  <c r="S29" i="20"/>
  <c r="S30" i="20"/>
  <c r="S31" i="20"/>
  <c r="S32" i="20"/>
  <c r="S33" i="20"/>
  <c r="S34" i="20"/>
  <c r="S35" i="20"/>
  <c r="S36" i="20"/>
  <c r="S37" i="20"/>
  <c r="S38" i="20"/>
  <c r="S39" i="20"/>
  <c r="S40" i="20"/>
  <c r="S42" i="20"/>
  <c r="T10" i="20"/>
  <c r="S10" i="20"/>
  <c r="R11" i="20"/>
  <c r="R12" i="20"/>
  <c r="R13" i="20"/>
  <c r="R14" i="20"/>
  <c r="R15" i="20"/>
  <c r="R16" i="20"/>
  <c r="R17" i="20"/>
  <c r="R18" i="20"/>
  <c r="R19" i="20"/>
  <c r="R20" i="20"/>
  <c r="R21" i="20"/>
  <c r="R22" i="20"/>
  <c r="R23" i="20"/>
  <c r="R24" i="20"/>
  <c r="R25" i="20"/>
  <c r="R26" i="20"/>
  <c r="R27" i="20"/>
  <c r="R28" i="20"/>
  <c r="R29" i="20"/>
  <c r="R30" i="20"/>
  <c r="R31" i="20"/>
  <c r="R32" i="20"/>
  <c r="R33" i="20"/>
  <c r="R34" i="20"/>
  <c r="R35" i="20"/>
  <c r="R36" i="20"/>
  <c r="R37" i="20"/>
  <c r="R38" i="20"/>
  <c r="R39" i="20"/>
  <c r="R40" i="20"/>
  <c r="R42" i="20"/>
  <c r="R10" i="20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S27" i="21"/>
  <c r="R27" i="21"/>
  <c r="Q27" i="21"/>
  <c r="S26" i="21"/>
  <c r="R26" i="21"/>
  <c r="Q26" i="21"/>
  <c r="S25" i="21"/>
  <c r="R25" i="21"/>
  <c r="Q25" i="21"/>
  <c r="S24" i="21"/>
  <c r="R24" i="21"/>
  <c r="Q24" i="21"/>
  <c r="S23" i="21"/>
  <c r="R23" i="21"/>
  <c r="Q23" i="21"/>
  <c r="S22" i="21"/>
  <c r="R22" i="21"/>
  <c r="Q22" i="21"/>
  <c r="S21" i="21"/>
  <c r="R21" i="21"/>
  <c r="Q21" i="21"/>
  <c r="S20" i="21"/>
  <c r="R20" i="21"/>
  <c r="Q20" i="21"/>
  <c r="S19" i="21"/>
  <c r="R19" i="21"/>
  <c r="Q19" i="21"/>
  <c r="S18" i="21"/>
  <c r="R18" i="21"/>
  <c r="Q18" i="21"/>
  <c r="S17" i="21"/>
  <c r="R17" i="21"/>
  <c r="Q17" i="21"/>
  <c r="S16" i="21"/>
  <c r="R16" i="21"/>
  <c r="Q16" i="21"/>
  <c r="S15" i="21"/>
  <c r="R15" i="21"/>
  <c r="Q15" i="21"/>
  <c r="S14" i="21"/>
  <c r="R14" i="21"/>
  <c r="Q14" i="21"/>
  <c r="S13" i="21"/>
  <c r="R13" i="21"/>
  <c r="Q13" i="21"/>
  <c r="S12" i="21"/>
  <c r="R12" i="21"/>
  <c r="Q12" i="21"/>
  <c r="S11" i="21"/>
  <c r="R11" i="21"/>
  <c r="Q11" i="21"/>
  <c r="S11" i="22"/>
  <c r="S12" i="22"/>
  <c r="S13" i="22"/>
  <c r="S14" i="22"/>
  <c r="S15" i="22"/>
  <c r="S16" i="22"/>
  <c r="S17" i="22"/>
  <c r="S18" i="22"/>
  <c r="S19" i="22"/>
  <c r="S20" i="22"/>
  <c r="S21" i="22"/>
  <c r="S22" i="22"/>
  <c r="S23" i="22"/>
  <c r="S24" i="22"/>
  <c r="S25" i="22"/>
  <c r="S26" i="22"/>
  <c r="S10" i="22"/>
  <c r="R10" i="22"/>
  <c r="R11" i="22"/>
  <c r="R12" i="22"/>
  <c r="R13" i="22"/>
  <c r="R14" i="22"/>
  <c r="R15" i="22"/>
  <c r="R16" i="22"/>
  <c r="R17" i="22"/>
  <c r="R18" i="22"/>
  <c r="R19" i="22"/>
  <c r="R20" i="22"/>
  <c r="R21" i="22"/>
  <c r="R22" i="22"/>
  <c r="R23" i="22"/>
  <c r="R24" i="22"/>
  <c r="R25" i="22"/>
  <c r="R26" i="22"/>
  <c r="Q11" i="22"/>
  <c r="Q12" i="22"/>
  <c r="Q13" i="22"/>
  <c r="Q14" i="22"/>
  <c r="Q15" i="22"/>
  <c r="Q16" i="22"/>
  <c r="Q17" i="22"/>
  <c r="Q18" i="22"/>
  <c r="Q19" i="22"/>
  <c r="Q20" i="22"/>
  <c r="Q21" i="22"/>
  <c r="Q22" i="22"/>
  <c r="Q23" i="22"/>
  <c r="Q24" i="22"/>
  <c r="Q25" i="22"/>
  <c r="Q26" i="22"/>
  <c r="Q10" i="22"/>
  <c r="B27" i="22"/>
  <c r="C27" i="22"/>
  <c r="E27" i="22"/>
  <c r="F27" i="22"/>
  <c r="G27" i="22"/>
  <c r="H27" i="22"/>
  <c r="I27" i="22"/>
  <c r="J27" i="22"/>
  <c r="K27" i="22"/>
  <c r="L27" i="22"/>
  <c r="M27" i="22"/>
  <c r="N27" i="22"/>
  <c r="O27" i="22"/>
  <c r="P27" i="22"/>
  <c r="O17" i="3" l="1"/>
  <c r="U40" i="20"/>
  <c r="U32" i="20"/>
  <c r="U24" i="20"/>
  <c r="U16" i="20"/>
  <c r="U39" i="20"/>
  <c r="U31" i="20"/>
  <c r="U23" i="20"/>
  <c r="U15" i="20"/>
  <c r="U35" i="20"/>
  <c r="U27" i="20"/>
  <c r="U19" i="20"/>
  <c r="U11" i="20"/>
  <c r="T17" i="21"/>
  <c r="T25" i="21"/>
  <c r="R28" i="21"/>
  <c r="T10" i="22"/>
  <c r="T19" i="22"/>
  <c r="T11" i="22"/>
  <c r="T26" i="21"/>
  <c r="K9" i="7"/>
  <c r="T18" i="21"/>
  <c r="T13" i="21"/>
  <c r="T21" i="21"/>
  <c r="T16" i="21"/>
  <c r="T24" i="21"/>
  <c r="U37" i="20"/>
  <c r="U29" i="20"/>
  <c r="U21" i="20"/>
  <c r="U13" i="20"/>
  <c r="Q28" i="21"/>
  <c r="T19" i="21"/>
  <c r="T27" i="21"/>
  <c r="T14" i="21"/>
  <c r="T22" i="21"/>
  <c r="T12" i="21"/>
  <c r="T20" i="21"/>
  <c r="L40" i="5"/>
  <c r="T15" i="21"/>
  <c r="T23" i="21"/>
  <c r="T24" i="22"/>
  <c r="T16" i="22"/>
  <c r="T23" i="22"/>
  <c r="T15" i="22"/>
  <c r="T21" i="22"/>
  <c r="T13" i="22"/>
  <c r="T20" i="22"/>
  <c r="T12" i="22"/>
  <c r="T22" i="22"/>
  <c r="T14" i="22"/>
  <c r="T25" i="22"/>
  <c r="T17" i="22"/>
  <c r="S28" i="21"/>
  <c r="T26" i="22"/>
  <c r="T18" i="22"/>
  <c r="T11" i="21"/>
  <c r="U36" i="20"/>
  <c r="U28" i="20"/>
  <c r="U20" i="20"/>
  <c r="U12" i="20"/>
  <c r="S43" i="20"/>
  <c r="U42" i="20"/>
  <c r="U25" i="20"/>
  <c r="U17" i="20"/>
  <c r="T43" i="20"/>
  <c r="U10" i="20"/>
  <c r="R43" i="20"/>
  <c r="U33" i="20"/>
  <c r="U38" i="20"/>
  <c r="U34" i="20"/>
  <c r="U30" i="20"/>
  <c r="U26" i="20"/>
  <c r="U22" i="20"/>
  <c r="U18" i="20"/>
  <c r="U14" i="20"/>
  <c r="R27" i="22"/>
  <c r="D27" i="22"/>
  <c r="Q27" i="22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B26" i="6"/>
  <c r="C26" i="6"/>
  <c r="D26" i="6"/>
  <c r="H13" i="4"/>
  <c r="I13" i="4"/>
  <c r="T28" i="21" l="1"/>
  <c r="U43" i="20"/>
  <c r="N17" i="3"/>
  <c r="M17" i="3"/>
  <c r="E26" i="6"/>
  <c r="J13" i="4"/>
  <c r="K13" i="4"/>
  <c r="CY27" i="19"/>
  <c r="CW27" i="19"/>
  <c r="S27" i="22"/>
  <c r="T27" i="22" l="1"/>
  <c r="B1" i="1" s="1"/>
</calcChain>
</file>

<file path=xl/sharedStrings.xml><?xml version="1.0" encoding="utf-8"?>
<sst xmlns="http://schemas.openxmlformats.org/spreadsheetml/2006/main" count="442" uniqueCount="130">
  <si>
    <t>RS20</t>
  </si>
  <si>
    <t>Annual Return of Students and Staff at Private Training</t>
  </si>
  <si>
    <t>Institution Number:</t>
  </si>
  <si>
    <t>02SR</t>
  </si>
  <si>
    <t>PTE Name:</t>
  </si>
  <si>
    <t>Return Type:</t>
  </si>
  <si>
    <t>A</t>
  </si>
  <si>
    <t>C</t>
  </si>
  <si>
    <t>Male</t>
  </si>
  <si>
    <t>Female</t>
  </si>
  <si>
    <t>Number</t>
  </si>
  <si>
    <t>Total part-time hours per week</t>
  </si>
  <si>
    <t>Total</t>
  </si>
  <si>
    <t>Teaching Staff</t>
  </si>
  <si>
    <t>Executive and Support Staff</t>
  </si>
  <si>
    <t>STAFF</t>
  </si>
  <si>
    <t>Staff members with both teaching and executive/support roles should be counted only once under their main role</t>
  </si>
  <si>
    <t>Staff who teach as a part of their job should be entered as part-time under Teaching Staff</t>
  </si>
  <si>
    <t>Include staff from any branch offices or sites</t>
  </si>
  <si>
    <t>Include consultants employed during this week</t>
  </si>
  <si>
    <t xml:space="preserve">Part 10 </t>
  </si>
  <si>
    <t>w</t>
  </si>
  <si>
    <t>Part 5   FIRST YEAR STUDENTS</t>
  </si>
  <si>
    <t>Full-time</t>
  </si>
  <si>
    <t>Part-time</t>
  </si>
  <si>
    <t>Non-employed or Beneficiary</t>
  </si>
  <si>
    <t>Wage or Salary Worker</t>
  </si>
  <si>
    <t>Self-employed</t>
  </si>
  <si>
    <t>House-person or Retired</t>
  </si>
  <si>
    <t>Overseas (irrespective of occupation)</t>
  </si>
  <si>
    <r>
      <t xml:space="preserve">Secondary School Student </t>
    </r>
    <r>
      <rPr>
        <u/>
        <sz val="10"/>
        <rFont val="Arial"/>
        <family val="2"/>
      </rPr>
      <t>in NZ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(please also complete Part 6 for these students)</t>
    </r>
  </si>
  <si>
    <t>Part 6     FIRST YEAR STUDENTS FROM SCHOOL</t>
  </si>
  <si>
    <t>Ethnic group/type of student</t>
  </si>
  <si>
    <t>D
O
M
E
S
T
I
C
S
T
U
D
E
N
T
S</t>
  </si>
  <si>
    <t>Samoan</t>
  </si>
  <si>
    <t>Tongan</t>
  </si>
  <si>
    <t>Niuean</t>
  </si>
  <si>
    <t>Tokelauan</t>
  </si>
  <si>
    <t>Chinese</t>
  </si>
  <si>
    <t>Indian</t>
  </si>
  <si>
    <t>Other Asian</t>
  </si>
  <si>
    <t>Other</t>
  </si>
  <si>
    <t>Part 7       ALL STUDENTS</t>
  </si>
  <si>
    <t>List name of NZQA recognised qualification below, ie:
-   local certificates, e.g. Happy Days Certificate in 
    Agriculture
-   national certificates &amp; diplomas, e.g. National
    Certificate in Computing (Level 3)</t>
  </si>
  <si>
    <t>Industry Training Organisation (ITO) trainees</t>
  </si>
  <si>
    <t>Domestic students who are paying full tuition fees</t>
  </si>
  <si>
    <t>Part 8      ALL STUDENTS</t>
  </si>
  <si>
    <t>Source of Funding</t>
  </si>
  <si>
    <t>Degrees and Diplomas at Level 7</t>
  </si>
  <si>
    <t>Post-Graduate</t>
  </si>
  <si>
    <t>Age</t>
  </si>
  <si>
    <t>Award Category</t>
  </si>
  <si>
    <t>Certificates and National Certificates at Levels 1, 2 and 3</t>
  </si>
  <si>
    <t>Certificates and National Certificates at Level 4</t>
  </si>
  <si>
    <t>Certificates, Diplomas, National Certificates &amp; National Diplomas at Levels 5 and 6</t>
  </si>
  <si>
    <t>16 or under</t>
  </si>
  <si>
    <t>30-34</t>
  </si>
  <si>
    <t>35-39</t>
  </si>
  <si>
    <t>40+</t>
  </si>
  <si>
    <t>Fijian</t>
  </si>
  <si>
    <r>
      <t xml:space="preserve">Part 1   FULL-TIME STUDENTS </t>
    </r>
    <r>
      <rPr>
        <sz val="11"/>
        <color indexed="8"/>
        <rFont val="Arial"/>
        <family val="2"/>
      </rPr>
      <t xml:space="preserve">(enrolled for more than 12 weeks </t>
    </r>
    <r>
      <rPr>
        <u/>
        <sz val="11"/>
        <color indexed="8"/>
        <rFont val="Arial"/>
        <family val="2"/>
      </rPr>
      <t>and</t>
    </r>
    <r>
      <rPr>
        <sz val="11"/>
        <color indexed="8"/>
        <rFont val="Arial"/>
        <family val="2"/>
      </rPr>
      <t xml:space="preserve"> for 20 or more hours a week)</t>
    </r>
  </si>
  <si>
    <t>DOMESTIC STUDENTS</t>
  </si>
  <si>
    <t>M</t>
  </si>
  <si>
    <t>F</t>
  </si>
  <si>
    <r>
      <t xml:space="preserve">Part 4   ALL STUDENTS      </t>
    </r>
    <r>
      <rPr>
        <b/>
        <sz val="11"/>
        <color indexed="8"/>
        <rFont val="Arial"/>
        <family val="2"/>
      </rPr>
      <t>Give numbers of STUDENTS by age and ethnic group/type of student</t>
    </r>
  </si>
  <si>
    <t xml:space="preserve"> Give numbers of STUDENTS by Source of Funding and Full-time/Part-time Attendance</t>
  </si>
  <si>
    <r>
      <t xml:space="preserve">Part 2   PART-TIME STUDENTS </t>
    </r>
    <r>
      <rPr>
        <sz val="11"/>
        <color indexed="8"/>
        <rFont val="Arial"/>
        <family val="2"/>
      </rPr>
      <t/>
    </r>
  </si>
  <si>
    <t xml:space="preserve">Part 3   ALL STUDENTS  </t>
  </si>
  <si>
    <t>Give numbers of STUDENTS by ethnic group/type of student and award category</t>
  </si>
  <si>
    <t>Enter 'A' into the return type cell above and upload this file.</t>
  </si>
  <si>
    <t>No</t>
  </si>
  <si>
    <t>Yes</t>
  </si>
  <si>
    <t>Are all of these students enrolled in NZQA approved formal qualifications that are 20 hours or more in total?</t>
  </si>
  <si>
    <r>
      <t xml:space="preserve">Give numbers of </t>
    </r>
    <r>
      <rPr>
        <b/>
        <u/>
        <sz val="12"/>
        <rFont val="Arial"/>
        <family val="2"/>
      </rPr>
      <t>FIRST-YEAR</t>
    </r>
    <r>
      <rPr>
        <b/>
        <sz val="12"/>
        <rFont val="Arial"/>
        <family val="2"/>
      </rPr>
      <t xml:space="preserve"> students by </t>
    </r>
    <r>
      <rPr>
        <b/>
        <u/>
        <sz val="12"/>
        <rFont val="Arial"/>
        <family val="2"/>
      </rPr>
      <t>PRIOR ACTIVITY</t>
    </r>
    <r>
      <rPr>
        <b/>
        <sz val="12"/>
        <rFont val="Arial"/>
        <family val="2"/>
      </rPr>
      <t xml:space="preserve"> and Full-time/Part-time Attendance</t>
    </r>
  </si>
  <si>
    <t>by Ethnic group/type of student by Full-time/Part-time Attendance</t>
  </si>
  <si>
    <t>Give numbers of STUDENTS by NZQA recognised qualification and source of funding</t>
  </si>
  <si>
    <t>(count each student only once under their main qualification of study)</t>
  </si>
  <si>
    <r>
      <t xml:space="preserve">(enrolled for 12 weeks or less </t>
    </r>
    <r>
      <rPr>
        <b/>
        <sz val="11"/>
        <color indexed="8"/>
        <rFont val="Arial"/>
        <family val="2"/>
      </rPr>
      <t>OR</t>
    </r>
    <r>
      <rPr>
        <sz val="11"/>
        <color indexed="8"/>
        <rFont val="Arial"/>
        <family val="2"/>
      </rPr>
      <t xml:space="preserve"> enrolled for more than 12 weeks </t>
    </r>
    <r>
      <rPr>
        <u/>
        <sz val="11"/>
        <color indexed="8"/>
        <rFont val="Arial"/>
        <family val="2"/>
      </rPr>
      <t>and</t>
    </r>
    <r>
      <rPr>
        <sz val="11"/>
        <color indexed="8"/>
        <rFont val="Arial"/>
        <family val="2"/>
      </rPr>
      <t xml:space="preserve"> for less than 20 hours a week)</t>
    </r>
  </si>
  <si>
    <t>Dutch</t>
  </si>
  <si>
    <t>Greek</t>
  </si>
  <si>
    <t>Polish</t>
  </si>
  <si>
    <t>South Slav</t>
  </si>
  <si>
    <t>Italian</t>
  </si>
  <si>
    <t>German</t>
  </si>
  <si>
    <t>Australian</t>
  </si>
  <si>
    <t>Other European</t>
  </si>
  <si>
    <t>Other Pacific Peoples</t>
  </si>
  <si>
    <t>Filipino</t>
  </si>
  <si>
    <t>Cambodian</t>
  </si>
  <si>
    <t>Vietnamese</t>
  </si>
  <si>
    <t>Other Southeast Asian</t>
  </si>
  <si>
    <t>Sri Lankan</t>
  </si>
  <si>
    <t>Japanese</t>
  </si>
  <si>
    <t>Korean</t>
  </si>
  <si>
    <t>Middle Eastern</t>
  </si>
  <si>
    <t>Latin American</t>
  </si>
  <si>
    <t>African</t>
  </si>
  <si>
    <t>Overall total (at the bottom of table) in Part 4 is the same as the overall total (at the bottom of table) in Part 7.</t>
  </si>
  <si>
    <t>Part 5 Secondary School Student totals are the same as the totals for Part 6</t>
  </si>
  <si>
    <t>Total Other Sources on Part 7 are the same as Part 8</t>
  </si>
  <si>
    <t xml:space="preserve">Before submitting your return, please check that: </t>
  </si>
  <si>
    <r>
      <t xml:space="preserve">D O M E S T I C </t>
    </r>
    <r>
      <rPr>
        <b/>
        <sz val="10"/>
        <color indexed="9"/>
        <rFont val="Arial"/>
        <family val="2"/>
      </rPr>
      <t>B</t>
    </r>
    <r>
      <rPr>
        <b/>
        <sz val="10"/>
        <rFont val="Arial"/>
        <family val="2"/>
      </rPr>
      <t xml:space="preserve"> S T U D E N T S</t>
    </r>
  </si>
  <si>
    <t>ITO totals in Part 7 are the same as Part 8</t>
  </si>
  <si>
    <t>Domestic students in Part 7 are the same as Part 8</t>
  </si>
  <si>
    <t>Full-time staff            (25 hrs or more per week)</t>
  </si>
  <si>
    <t>Part-time staff  (less than 25hrs per week)</t>
  </si>
  <si>
    <t>Determine appropriate return type code (A &amp; C) from the flow chart below.</t>
  </si>
  <si>
    <t xml:space="preserve">Enter ‘C’ into the return type cell above. Complete Parts 1 to 10 and upload this file. </t>
  </si>
  <si>
    <t>Include staff employed as tutors</t>
  </si>
  <si>
    <t xml:space="preserve">Female </t>
  </si>
  <si>
    <t xml:space="preserve">F </t>
  </si>
  <si>
    <t xml:space="preserve">Male </t>
  </si>
  <si>
    <t>Māori</t>
  </si>
  <si>
    <t>Not Stated</t>
  </si>
  <si>
    <t>Ethnic group/ Gender of student</t>
  </si>
  <si>
    <t>Ethnic group</t>
  </si>
  <si>
    <t>Award   Category / Gender</t>
  </si>
  <si>
    <t>Cook Islands Maori</t>
  </si>
  <si>
    <t>New Zealand European</t>
  </si>
  <si>
    <t>British and Irish</t>
  </si>
  <si>
    <t>Other Ethnicity</t>
  </si>
  <si>
    <t>Note providers with Foreign Fee Paying Students should submit a UIP, not an RS20</t>
  </si>
  <si>
    <t>Totals for males, females and another gender (at the bottom of the table) in Part 1 and Part 2 are the same as the totals for males, females and another gender (at the bottom of the table) in Part 3.</t>
  </si>
  <si>
    <t>Overall totals for males, females and another gender (at the bottom of table) in Part 3 are the same as the overall totals for males, females and another gender (at the bottom of table) in Part 4.</t>
  </si>
  <si>
    <t>Overall totals for males, females and another gender (at the bottom of the table) in Part 4 are the same as the overall total for males, females and another gender in Part 8.</t>
  </si>
  <si>
    <t>Part 8 Full-time (males, females and another gender) are the same as Part 1</t>
  </si>
  <si>
    <t>Part 8 Part-time (males, females and another gender) are the same as Part 2</t>
  </si>
  <si>
    <t>Another Gender</t>
  </si>
  <si>
    <t>AG</t>
  </si>
  <si>
    <t>Students funded from other sources (e.g. Ministry of Youth Affairs, Training Incentive Allowance)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</si>
</sst>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"/>
    </font>
    <font>
      <sz val="10"/>
      <name val="Arial"/>
      <family val="2"/>
    </font>
    <font>
      <b/>
      <sz val="36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  <charset val="204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  <charset val="204"/>
    </font>
    <font>
      <b/>
      <sz val="10"/>
      <name val="Wingdings"/>
      <charset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1"/>
      <color indexed="8"/>
      <name val="Arial"/>
      <family val="2"/>
    </font>
    <font>
      <u/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399975585192419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7">
    <xf numFmtId="0" fontId="0" fillId="0" borderId="0" xfId="0"/>
    <xf numFmtId="0" fontId="5" fillId="0" borderId="0" xfId="0" applyFont="1" applyProtection="1">
      <protection hidden="1"/>
    </xf>
    <xf numFmtId="0" fontId="0" fillId="0" borderId="0" xfId="0" applyBorder="1"/>
    <xf numFmtId="0" fontId="0" fillId="0" borderId="0" xfId="0" applyAlignment="1">
      <alignment vertic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1" xfId="0" applyBorder="1"/>
    <xf numFmtId="0" fontId="9" fillId="0" borderId="0" xfId="0" applyFont="1" applyAlignment="1">
      <alignment vertical="center"/>
    </xf>
    <xf numFmtId="0" fontId="0" fillId="0" borderId="8" xfId="0" applyBorder="1"/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/>
    <xf numFmtId="0" fontId="0" fillId="0" borderId="4" xfId="0" applyBorder="1"/>
    <xf numFmtId="0" fontId="0" fillId="0" borderId="5" xfId="0" applyBorder="1"/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16" xfId="0" applyFont="1" applyBorder="1" applyAlignment="1">
      <alignment vertical="center" wrapText="1"/>
    </xf>
    <xf numFmtId="0" fontId="12" fillId="0" borderId="0" xfId="0" applyFont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9" xfId="0" applyBorder="1"/>
    <xf numFmtId="0" fontId="0" fillId="0" borderId="0" xfId="0" applyAlignment="1">
      <alignment horizontal="center"/>
    </xf>
    <xf numFmtId="0" fontId="15" fillId="0" borderId="22" xfId="0" applyFont="1" applyBorder="1"/>
    <xf numFmtId="0" fontId="15" fillId="0" borderId="24" xfId="0" applyFont="1" applyBorder="1"/>
    <xf numFmtId="0" fontId="15" fillId="0" borderId="0" xfId="0" applyFont="1"/>
    <xf numFmtId="0" fontId="16" fillId="0" borderId="0" xfId="0" applyFont="1"/>
    <xf numFmtId="0" fontId="15" fillId="0" borderId="1" xfId="0" applyFont="1" applyBorder="1" applyAlignment="1">
      <alignment vertical="top" wrapText="1"/>
    </xf>
    <xf numFmtId="0" fontId="16" fillId="0" borderId="25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0" xfId="0" applyFont="1" applyAlignment="1">
      <alignment wrapText="1"/>
    </xf>
    <xf numFmtId="0" fontId="15" fillId="0" borderId="24" xfId="0" applyFont="1" applyBorder="1" applyAlignment="1">
      <alignment wrapText="1"/>
    </xf>
    <xf numFmtId="0" fontId="15" fillId="0" borderId="28" xfId="0" applyFont="1" applyBorder="1" applyAlignment="1">
      <alignment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5" fillId="0" borderId="22" xfId="0" applyFont="1" applyBorder="1" applyAlignment="1">
      <alignment wrapText="1"/>
    </xf>
    <xf numFmtId="0" fontId="5" fillId="0" borderId="0" xfId="0" applyFont="1"/>
    <xf numFmtId="0" fontId="20" fillId="0" borderId="0" xfId="0" applyFont="1" applyAlignment="1"/>
    <xf numFmtId="0" fontId="1" fillId="0" borderId="0" xfId="0" applyFont="1"/>
    <xf numFmtId="0" fontId="8" fillId="0" borderId="0" xfId="0" applyFont="1"/>
    <xf numFmtId="0" fontId="22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/>
    <xf numFmtId="0" fontId="0" fillId="0" borderId="20" xfId="0" applyBorder="1"/>
    <xf numFmtId="0" fontId="23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1" fontId="0" fillId="2" borderId="25" xfId="0" applyNumberFormat="1" applyFill="1" applyBorder="1" applyAlignment="1" applyProtection="1">
      <alignment vertical="center"/>
      <protection locked="0"/>
    </xf>
    <xf numFmtId="1" fontId="0" fillId="2" borderId="13" xfId="0" applyNumberFormat="1" applyFill="1" applyBorder="1" applyAlignment="1" applyProtection="1">
      <alignment vertical="center"/>
      <protection locked="0"/>
    </xf>
    <xf numFmtId="0" fontId="13" fillId="0" borderId="0" xfId="0" applyFont="1" applyAlignment="1"/>
    <xf numFmtId="1" fontId="15" fillId="0" borderId="25" xfId="0" applyNumberFormat="1" applyFont="1" applyBorder="1"/>
    <xf numFmtId="1" fontId="15" fillId="0" borderId="29" xfId="0" applyNumberFormat="1" applyFont="1" applyBorder="1"/>
    <xf numFmtId="0" fontId="15" fillId="0" borderId="24" xfId="0" applyFont="1" applyBorder="1" applyAlignment="1">
      <alignment horizontal="center" vertical="center"/>
    </xf>
    <xf numFmtId="1" fontId="15" fillId="0" borderId="32" xfId="0" applyNumberFormat="1" applyFont="1" applyBorder="1" applyAlignment="1">
      <alignment vertical="center"/>
    </xf>
    <xf numFmtId="1" fontId="15" fillId="0" borderId="24" xfId="0" applyNumberFormat="1" applyFont="1" applyBorder="1" applyAlignment="1">
      <alignment vertical="center"/>
    </xf>
    <xf numFmtId="1" fontId="15" fillId="0" borderId="36" xfId="0" applyNumberFormat="1" applyFont="1" applyBorder="1" applyAlignment="1">
      <alignment vertical="center" wrapText="1"/>
    </xf>
    <xf numFmtId="1" fontId="15" fillId="0" borderId="19" xfId="0" applyNumberFormat="1" applyFont="1" applyBorder="1" applyAlignment="1">
      <alignment vertical="center"/>
    </xf>
    <xf numFmtId="1" fontId="15" fillId="0" borderId="24" xfId="0" applyNumberFormat="1" applyFont="1" applyBorder="1" applyAlignment="1">
      <alignment vertical="center" wrapText="1"/>
    </xf>
    <xf numFmtId="1" fontId="15" fillId="0" borderId="25" xfId="0" applyNumberFormat="1" applyFont="1" applyBorder="1" applyAlignment="1" applyProtection="1">
      <alignment vertical="center"/>
    </xf>
    <xf numFmtId="1" fontId="15" fillId="0" borderId="23" xfId="0" applyNumberFormat="1" applyFont="1" applyBorder="1" applyAlignment="1">
      <alignment vertical="center"/>
    </xf>
    <xf numFmtId="1" fontId="0" fillId="2" borderId="27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2" borderId="0" xfId="0" applyFill="1" applyProtection="1">
      <protection locked="0"/>
    </xf>
    <xf numFmtId="0" fontId="16" fillId="2" borderId="41" xfId="0" applyFont="1" applyFill="1" applyBorder="1" applyAlignment="1" applyProtection="1">
      <alignment vertical="center" wrapText="1"/>
      <protection locked="0"/>
    </xf>
    <xf numFmtId="0" fontId="16" fillId="2" borderId="42" xfId="0" applyFont="1" applyFill="1" applyBorder="1" applyAlignment="1" applyProtection="1">
      <alignment vertical="center" wrapText="1"/>
      <protection locked="0"/>
    </xf>
    <xf numFmtId="0" fontId="16" fillId="2" borderId="13" xfId="0" applyFont="1" applyFill="1" applyBorder="1" applyAlignment="1" applyProtection="1">
      <alignment vertical="center" wrapText="1"/>
      <protection locked="0"/>
    </xf>
    <xf numFmtId="0" fontId="16" fillId="2" borderId="35" xfId="0" applyFont="1" applyFill="1" applyBorder="1" applyAlignment="1" applyProtection="1">
      <alignment vertical="center" wrapText="1"/>
      <protection locked="0"/>
    </xf>
    <xf numFmtId="0" fontId="15" fillId="0" borderId="27" xfId="0" applyFont="1" applyBorder="1"/>
    <xf numFmtId="0" fontId="15" fillId="0" borderId="4" xfId="0" applyFont="1" applyBorder="1"/>
    <xf numFmtId="0" fontId="0" fillId="2" borderId="25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6" fillId="2" borderId="5" xfId="0" applyFont="1" applyFill="1" applyBorder="1" applyAlignment="1" applyProtection="1">
      <alignment wrapText="1"/>
      <protection locked="0"/>
    </xf>
    <xf numFmtId="0" fontId="16" fillId="2" borderId="13" xfId="0" applyFont="1" applyFill="1" applyBorder="1" applyAlignment="1" applyProtection="1">
      <alignment wrapText="1"/>
      <protection locked="0"/>
    </xf>
    <xf numFmtId="0" fontId="16" fillId="2" borderId="47" xfId="0" applyFont="1" applyFill="1" applyBorder="1" applyAlignment="1" applyProtection="1">
      <alignment wrapText="1"/>
      <protection locked="0"/>
    </xf>
    <xf numFmtId="0" fontId="16" fillId="2" borderId="35" xfId="0" applyFont="1" applyFill="1" applyBorder="1" applyAlignment="1" applyProtection="1">
      <alignment wrapText="1"/>
      <protection locked="0"/>
    </xf>
    <xf numFmtId="0" fontId="16" fillId="2" borderId="8" xfId="0" applyFont="1" applyFill="1" applyBorder="1" applyAlignment="1" applyProtection="1">
      <alignment wrapText="1"/>
      <protection locked="0"/>
    </xf>
    <xf numFmtId="0" fontId="16" fillId="2" borderId="48" xfId="0" applyFont="1" applyFill="1" applyBorder="1" applyAlignment="1" applyProtection="1">
      <alignment wrapText="1"/>
      <protection locked="0"/>
    </xf>
    <xf numFmtId="0" fontId="16" fillId="2" borderId="49" xfId="0" applyFont="1" applyFill="1" applyBorder="1" applyAlignment="1" applyProtection="1">
      <alignment wrapText="1"/>
      <protection locked="0"/>
    </xf>
    <xf numFmtId="0" fontId="15" fillId="0" borderId="5" xfId="0" applyFont="1" applyBorder="1" applyAlignment="1">
      <alignment wrapText="1"/>
    </xf>
    <xf numFmtId="0" fontId="9" fillId="0" borderId="0" xfId="0" applyFont="1" applyAlignment="1" applyProtection="1"/>
    <xf numFmtId="0" fontId="15" fillId="0" borderId="1" xfId="0" applyFont="1" applyBorder="1"/>
    <xf numFmtId="0" fontId="0" fillId="0" borderId="46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45" xfId="0" applyBorder="1" applyAlignment="1">
      <alignment wrapText="1"/>
    </xf>
    <xf numFmtId="0" fontId="28" fillId="0" borderId="0" xfId="0" applyFont="1" applyProtection="1">
      <protection hidden="1"/>
    </xf>
    <xf numFmtId="0" fontId="16" fillId="0" borderId="53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54" xfId="0" applyBorder="1"/>
    <xf numFmtId="0" fontId="26" fillId="0" borderId="5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1" fontId="0" fillId="2" borderId="47" xfId="0" applyNumberFormat="1" applyFill="1" applyBorder="1" applyAlignment="1" applyProtection="1">
      <alignment vertical="center"/>
      <protection locked="0"/>
    </xf>
    <xf numFmtId="1" fontId="0" fillId="2" borderId="35" xfId="0" applyNumberFormat="1" applyFill="1" applyBorder="1" applyAlignment="1" applyProtection="1">
      <alignment vertical="center"/>
      <protection locked="0"/>
    </xf>
    <xf numFmtId="1" fontId="0" fillId="2" borderId="19" xfId="0" applyNumberFormat="1" applyFill="1" applyBorder="1" applyAlignment="1" applyProtection="1">
      <alignment vertical="center"/>
      <protection locked="0"/>
    </xf>
    <xf numFmtId="1" fontId="0" fillId="2" borderId="14" xfId="0" applyNumberFormat="1" applyFill="1" applyBorder="1" applyAlignment="1" applyProtection="1">
      <alignment vertical="center"/>
      <protection locked="0"/>
    </xf>
    <xf numFmtId="1" fontId="0" fillId="2" borderId="15" xfId="0" applyNumberFormat="1" applyFill="1" applyBorder="1" applyAlignment="1" applyProtection="1">
      <alignment vertical="center"/>
      <protection locked="0"/>
    </xf>
    <xf numFmtId="1" fontId="0" fillId="2" borderId="33" xfId="0" applyNumberFormat="1" applyFill="1" applyBorder="1" applyAlignment="1" applyProtection="1">
      <alignment vertical="center"/>
      <protection locked="0"/>
    </xf>
    <xf numFmtId="1" fontId="0" fillId="2" borderId="56" xfId="0" applyNumberFormat="1" applyFill="1" applyBorder="1" applyAlignment="1" applyProtection="1">
      <alignment vertical="center"/>
      <protection locked="0"/>
    </xf>
    <xf numFmtId="1" fontId="0" fillId="2" borderId="36" xfId="0" applyNumberFormat="1" applyFill="1" applyBorder="1" applyAlignment="1" applyProtection="1">
      <alignment vertical="center"/>
      <protection locked="0"/>
    </xf>
    <xf numFmtId="1" fontId="15" fillId="0" borderId="56" xfId="0" applyNumberFormat="1" applyFont="1" applyBorder="1" applyAlignment="1">
      <alignment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1" fontId="0" fillId="2" borderId="41" xfId="0" applyNumberFormat="1" applyFill="1" applyBorder="1" applyAlignment="1" applyProtection="1">
      <alignment vertical="center"/>
      <protection locked="0"/>
    </xf>
    <xf numFmtId="1" fontId="0" fillId="2" borderId="55" xfId="0" applyNumberFormat="1" applyFill="1" applyBorder="1" applyAlignment="1" applyProtection="1">
      <alignment vertical="center"/>
      <protection locked="0"/>
    </xf>
    <xf numFmtId="1" fontId="0" fillId="2" borderId="42" xfId="0" applyNumberFormat="1" applyFill="1" applyBorder="1" applyAlignment="1" applyProtection="1">
      <alignment vertical="center"/>
      <protection locked="0"/>
    </xf>
    <xf numFmtId="1" fontId="15" fillId="0" borderId="33" xfId="0" applyNumberFormat="1" applyFont="1" applyFill="1" applyBorder="1" applyAlignment="1" applyProtection="1">
      <alignment vertical="center"/>
    </xf>
    <xf numFmtId="1" fontId="15" fillId="0" borderId="30" xfId="0" applyNumberFormat="1" applyFont="1" applyFill="1" applyBorder="1" applyAlignment="1" applyProtection="1">
      <alignment vertical="center"/>
    </xf>
    <xf numFmtId="1" fontId="15" fillId="0" borderId="61" xfId="0" applyNumberFormat="1" applyFont="1" applyBorder="1" applyAlignment="1">
      <alignment vertical="center" wrapText="1"/>
    </xf>
    <xf numFmtId="1" fontId="15" fillId="0" borderId="50" xfId="0" applyNumberFormat="1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1" fontId="0" fillId="2" borderId="26" xfId="0" applyNumberFormat="1" applyFill="1" applyBorder="1" applyAlignment="1" applyProtection="1">
      <alignment vertical="center"/>
      <protection locked="0"/>
    </xf>
    <xf numFmtId="1" fontId="0" fillId="2" borderId="27" xfId="0" applyNumberFormat="1" applyFill="1" applyBorder="1" applyAlignment="1" applyProtection="1">
      <alignment vertical="center"/>
      <protection locked="0"/>
    </xf>
    <xf numFmtId="1" fontId="15" fillId="0" borderId="4" xfId="0" applyNumberFormat="1" applyFont="1" applyFill="1" applyBorder="1" applyAlignment="1" applyProtection="1">
      <alignment vertical="center"/>
    </xf>
    <xf numFmtId="1" fontId="15" fillId="0" borderId="5" xfId="0" applyNumberFormat="1" applyFont="1" applyFill="1" applyBorder="1" applyAlignment="1" applyProtection="1">
      <alignment vertical="center"/>
    </xf>
    <xf numFmtId="1" fontId="15" fillId="0" borderId="38" xfId="0" applyNumberFormat="1" applyFont="1" applyFill="1" applyBorder="1" applyAlignment="1" applyProtection="1">
      <alignment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" fontId="15" fillId="0" borderId="5" xfId="0" applyNumberFormat="1" applyFont="1" applyBorder="1" applyAlignment="1">
      <alignment vertical="center"/>
    </xf>
    <xf numFmtId="1" fontId="15" fillId="0" borderId="38" xfId="0" applyNumberFormat="1" applyFont="1" applyBorder="1" applyAlignment="1">
      <alignment vertical="center"/>
    </xf>
    <xf numFmtId="1" fontId="15" fillId="0" borderId="4" xfId="0" applyNumberFormat="1" applyFont="1" applyBorder="1" applyAlignment="1">
      <alignment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1" fontId="15" fillId="0" borderId="22" xfId="0" applyNumberFormat="1" applyFont="1" applyBorder="1" applyAlignment="1">
      <alignment horizontal="center" vertical="center"/>
    </xf>
    <xf numFmtId="1" fontId="15" fillId="0" borderId="6" xfId="0" applyNumberFormat="1" applyFont="1" applyBorder="1" applyAlignment="1" applyProtection="1">
      <alignment vertical="center"/>
    </xf>
    <xf numFmtId="1" fontId="15" fillId="0" borderId="4" xfId="0" applyNumberFormat="1" applyFont="1" applyBorder="1" applyAlignment="1" applyProtection="1">
      <alignment vertical="center"/>
    </xf>
    <xf numFmtId="1" fontId="15" fillId="0" borderId="24" xfId="0" applyNumberFormat="1" applyFont="1" applyBorder="1" applyAlignment="1">
      <alignment horizontal="center" vertical="center"/>
    </xf>
    <xf numFmtId="0" fontId="16" fillId="2" borderId="25" xfId="0" applyFont="1" applyFill="1" applyBorder="1" applyAlignment="1" applyProtection="1">
      <alignment vertical="center" wrapText="1"/>
      <protection locked="0"/>
    </xf>
    <xf numFmtId="0" fontId="16" fillId="2" borderId="26" xfId="0" applyFont="1" applyFill="1" applyBorder="1" applyAlignment="1" applyProtection="1">
      <alignment vertical="center" wrapText="1"/>
      <protection locked="0"/>
    </xf>
    <xf numFmtId="0" fontId="16" fillId="2" borderId="27" xfId="0" applyFont="1" applyFill="1" applyBorder="1" applyAlignment="1" applyProtection="1">
      <alignment vertical="center" wrapText="1"/>
      <protection locked="0"/>
    </xf>
    <xf numFmtId="0" fontId="16" fillId="2" borderId="47" xfId="0" applyFont="1" applyFill="1" applyBorder="1" applyAlignment="1" applyProtection="1">
      <alignment vertical="center" wrapText="1"/>
      <protection locked="0"/>
    </xf>
    <xf numFmtId="0" fontId="16" fillId="0" borderId="21" xfId="0" applyFont="1" applyBorder="1" applyAlignment="1">
      <alignment vertical="center" wrapText="1"/>
    </xf>
    <xf numFmtId="0" fontId="16" fillId="2" borderId="55" xfId="0" applyFont="1" applyFill="1" applyBorder="1" applyAlignment="1" applyProtection="1">
      <alignment vertical="center" wrapText="1"/>
      <protection locked="0"/>
    </xf>
    <xf numFmtId="0" fontId="15" fillId="0" borderId="22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5" xfId="0" applyFont="1" applyFill="1" applyBorder="1" applyAlignment="1" applyProtection="1">
      <alignment vertical="center" wrapText="1"/>
    </xf>
    <xf numFmtId="0" fontId="15" fillId="0" borderId="26" xfId="0" applyFont="1" applyFill="1" applyBorder="1" applyAlignment="1" applyProtection="1">
      <alignment vertical="center" wrapText="1"/>
    </xf>
    <xf numFmtId="0" fontId="15" fillId="0" borderId="27" xfId="0" applyFont="1" applyBorder="1" applyAlignment="1">
      <alignment vertical="center" wrapText="1"/>
    </xf>
    <xf numFmtId="0" fontId="15" fillId="0" borderId="13" xfId="0" applyFont="1" applyFill="1" applyBorder="1" applyAlignment="1" applyProtection="1">
      <alignment vertical="center" wrapText="1"/>
    </xf>
    <xf numFmtId="0" fontId="15" fillId="0" borderId="47" xfId="0" applyFont="1" applyFill="1" applyBorder="1" applyAlignment="1" applyProtection="1">
      <alignment vertical="center" wrapText="1"/>
    </xf>
    <xf numFmtId="0" fontId="15" fillId="0" borderId="35" xfId="0" applyFont="1" applyBorder="1" applyAlignment="1">
      <alignment vertical="center" wrapText="1"/>
    </xf>
    <xf numFmtId="0" fontId="15" fillId="0" borderId="19" xfId="0" applyFont="1" applyFill="1" applyBorder="1" applyAlignment="1" applyProtection="1">
      <alignment vertical="center" wrapText="1"/>
    </xf>
    <xf numFmtId="0" fontId="15" fillId="0" borderId="14" xfId="0" applyFont="1" applyFill="1" applyBorder="1" applyAlignment="1" applyProtection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5" fillId="0" borderId="26" xfId="0" applyFont="1" applyBorder="1"/>
    <xf numFmtId="0" fontId="0" fillId="2" borderId="26" xfId="0" applyFill="1" applyBorder="1" applyProtection="1">
      <protection locked="0"/>
    </xf>
    <xf numFmtId="0" fontId="0" fillId="2" borderId="47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5" fillId="0" borderId="25" xfId="0" applyFont="1" applyFill="1" applyBorder="1" applyProtection="1"/>
    <xf numFmtId="0" fontId="0" fillId="0" borderId="32" xfId="0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" fontId="0" fillId="2" borderId="25" xfId="0" applyNumberFormat="1" applyFill="1" applyBorder="1" applyProtection="1">
      <protection locked="0"/>
    </xf>
    <xf numFmtId="0" fontId="3" fillId="0" borderId="8" xfId="0" applyFont="1" applyBorder="1"/>
    <xf numFmtId="1" fontId="3" fillId="0" borderId="11" xfId="0" applyNumberFormat="1" applyFont="1" applyBorder="1"/>
    <xf numFmtId="0" fontId="0" fillId="0" borderId="38" xfId="0" applyBorder="1"/>
    <xf numFmtId="1" fontId="0" fillId="2" borderId="1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15" fillId="0" borderId="39" xfId="0" applyNumberFormat="1" applyFont="1" applyBorder="1"/>
    <xf numFmtId="1" fontId="15" fillId="0" borderId="3" xfId="0" applyNumberFormat="1" applyFont="1" applyBorder="1"/>
    <xf numFmtId="1" fontId="3" fillId="0" borderId="24" xfId="0" applyNumberFormat="1" applyFont="1" applyBorder="1"/>
    <xf numFmtId="1" fontId="15" fillId="0" borderId="31" xfId="0" applyNumberFormat="1" applyFont="1" applyFill="1" applyBorder="1" applyProtection="1"/>
    <xf numFmtId="1" fontId="15" fillId="0" borderId="52" xfId="0" applyNumberFormat="1" applyFont="1" applyFill="1" applyBorder="1" applyProtection="1"/>
    <xf numFmtId="1" fontId="15" fillId="0" borderId="22" xfId="0" applyNumberFormat="1" applyFont="1" applyBorder="1"/>
    <xf numFmtId="1" fontId="15" fillId="0" borderId="24" xfId="0" applyNumberFormat="1" applyFont="1" applyBorder="1"/>
    <xf numFmtId="0" fontId="30" fillId="0" borderId="0" xfId="0" applyFont="1"/>
    <xf numFmtId="0" fontId="16" fillId="0" borderId="8" xfId="0" applyFont="1" applyBorder="1"/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3" borderId="21" xfId="0" applyFill="1" applyBorder="1" applyAlignment="1" applyProtection="1">
      <alignment vertical="top"/>
      <protection locked="0"/>
    </xf>
    <xf numFmtId="0" fontId="1" fillId="0" borderId="23" xfId="0" applyFont="1" applyBorder="1" applyAlignment="1">
      <alignment horizontal="center" vertical="center" wrapText="1"/>
    </xf>
    <xf numFmtId="0" fontId="0" fillId="3" borderId="11" xfId="0" applyFill="1" applyBorder="1" applyAlignment="1" applyProtection="1">
      <alignment vertical="top"/>
      <protection locked="0"/>
    </xf>
    <xf numFmtId="1" fontId="31" fillId="0" borderId="0" xfId="0" applyNumberFormat="1" applyFont="1"/>
    <xf numFmtId="0" fontId="1" fillId="0" borderId="38" xfId="0" applyFont="1" applyFill="1" applyBorder="1" applyAlignment="1" applyProtection="1">
      <alignment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20" xfId="0" applyFill="1" applyBorder="1" applyAlignment="1" applyProtection="1">
      <alignment vertical="top" wrapText="1"/>
      <protection locked="0"/>
    </xf>
    <xf numFmtId="0" fontId="0" fillId="3" borderId="9" xfId="0" applyFill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0" fontId="1" fillId="3" borderId="0" xfId="0" applyFont="1" applyFill="1" applyBorder="1" applyAlignment="1" applyProtection="1">
      <alignment vertical="top" wrapText="1"/>
      <protection locked="0"/>
    </xf>
    <xf numFmtId="0" fontId="15" fillId="3" borderId="16" xfId="0" applyFont="1" applyFill="1" applyBorder="1" applyAlignment="1">
      <alignment wrapText="1"/>
    </xf>
    <xf numFmtId="0" fontId="15" fillId="3" borderId="52" xfId="0" applyFont="1" applyFill="1" applyBorder="1" applyAlignment="1">
      <alignment wrapText="1"/>
    </xf>
    <xf numFmtId="0" fontId="15" fillId="3" borderId="3" xfId="0" applyFont="1" applyFill="1" applyBorder="1" applyAlignment="1">
      <alignment wrapText="1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0" fillId="0" borderId="44" xfId="0" applyBorder="1" applyAlignment="1">
      <alignment horizontal="left" wrapText="1"/>
    </xf>
    <xf numFmtId="0" fontId="0" fillId="0" borderId="53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11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6" fillId="2" borderId="0" xfId="0" applyFont="1" applyFill="1" applyAlignment="1" applyProtection="1">
      <protection locked="0"/>
    </xf>
    <xf numFmtId="0" fontId="0" fillId="2" borderId="0" xfId="0" applyFill="1" applyAlignment="1" applyProtection="1">
      <protection locked="0"/>
    </xf>
    <xf numFmtId="0" fontId="16" fillId="0" borderId="44" xfId="0" applyFont="1" applyBorder="1" applyAlignment="1">
      <alignment horizontal="left" wrapText="1"/>
    </xf>
    <xf numFmtId="0" fontId="16" fillId="0" borderId="53" xfId="0" applyFont="1" applyBorder="1" applyAlignment="1">
      <alignment horizontal="left" wrapText="1"/>
    </xf>
    <xf numFmtId="0" fontId="16" fillId="0" borderId="43" xfId="0" applyFont="1" applyBorder="1" applyAlignment="1">
      <alignment horizontal="left" wrapText="1"/>
    </xf>
    <xf numFmtId="0" fontId="16" fillId="0" borderId="57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58" xfId="0" applyFont="1" applyBorder="1" applyAlignment="1">
      <alignment horizontal="left" wrapText="1"/>
    </xf>
    <xf numFmtId="0" fontId="16" fillId="0" borderId="46" xfId="0" applyFont="1" applyBorder="1" applyAlignment="1">
      <alignment horizontal="left" wrapText="1"/>
    </xf>
    <xf numFmtId="0" fontId="16" fillId="0" borderId="51" xfId="0" applyFont="1" applyBorder="1" applyAlignment="1">
      <alignment horizontal="left" wrapText="1"/>
    </xf>
    <xf numFmtId="0" fontId="16" fillId="0" borderId="45" xfId="0" applyFont="1" applyBorder="1" applyAlignment="1">
      <alignment horizontal="left" wrapText="1"/>
    </xf>
    <xf numFmtId="0" fontId="29" fillId="0" borderId="53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9" fillId="0" borderId="57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15" fillId="0" borderId="51" xfId="0" applyFont="1" applyBorder="1" applyAlignment="1">
      <alignment horizontal="center" vertical="center"/>
    </xf>
    <xf numFmtId="0" fontId="0" fillId="0" borderId="44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45" xfId="0" applyBorder="1" applyAlignment="1">
      <alignment wrapText="1"/>
    </xf>
    <xf numFmtId="0" fontId="21" fillId="0" borderId="0" xfId="0" applyFont="1" applyAlignment="1">
      <alignment horizontal="center"/>
    </xf>
    <xf numFmtId="0" fontId="22" fillId="0" borderId="1" xfId="0" applyFont="1" applyBorder="1" applyAlignment="1">
      <alignment horizontal="right" vertical="top" wrapText="1"/>
    </xf>
    <xf numFmtId="0" fontId="0" fillId="0" borderId="2" xfId="0" applyBorder="1"/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0" fillId="0" borderId="0" xfId="0" applyFont="1" applyAlignment="1"/>
    <xf numFmtId="0" fontId="0" fillId="0" borderId="0" xfId="0" applyAlignment="1"/>
    <xf numFmtId="0" fontId="0" fillId="0" borderId="10" xfId="0" applyBorder="1" applyAlignment="1">
      <alignment horizontal="center" vertical="top" wrapText="1"/>
    </xf>
    <xf numFmtId="0" fontId="0" fillId="0" borderId="2" xfId="0" applyBorder="1" applyAlignment="1">
      <alignment horizontal="right" vertical="top"/>
    </xf>
    <xf numFmtId="0" fontId="2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/>
    </xf>
    <xf numFmtId="0" fontId="18" fillId="0" borderId="0" xfId="0" applyFont="1" applyAlignment="1">
      <alignment horizontal="left"/>
    </xf>
    <xf numFmtId="0" fontId="16" fillId="0" borderId="22" xfId="0" applyFont="1" applyBorder="1" applyAlignment="1">
      <alignment horizontal="center" vertical="top"/>
    </xf>
    <xf numFmtId="0" fontId="16" fillId="0" borderId="28" xfId="0" applyFont="1" applyBorder="1" applyAlignment="1">
      <alignment horizontal="center" vertical="top"/>
    </xf>
    <xf numFmtId="0" fontId="16" fillId="0" borderId="37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6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6" fillId="0" borderId="22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4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4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1070" name="Line 4">
          <a:extLst>
            <a:ext uri="{FF2B5EF4-FFF2-40B4-BE49-F238E27FC236}">
              <a16:creationId xmlns:a16="http://schemas.microsoft.com/office/drawing/2014/main" id="{A158339F-A017-4C0E-B30F-3A44B1F4B9E7}"/>
            </a:ext>
          </a:extLst>
        </xdr:cNvPr>
        <xdr:cNvSpPr>
          <a:spLocks noChangeShapeType="1"/>
        </xdr:cNvSpPr>
      </xdr:nvSpPr>
      <xdr:spPr bwMode="auto">
        <a:xfrm>
          <a:off x="3048000" y="255270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609599</xdr:colOff>
      <xdr:row>16</xdr:row>
      <xdr:rowOff>9525</xdr:rowOff>
    </xdr:from>
    <xdr:to>
      <xdr:col>2</xdr:col>
      <xdr:colOff>9524</xdr:colOff>
      <xdr:row>18</xdr:row>
      <xdr:rowOff>9525</xdr:rowOff>
    </xdr:to>
    <xdr:sp macro="" textlink="">
      <xdr:nvSpPr>
        <xdr:cNvPr id="1071" name="Line 6">
          <a:extLst>
            <a:ext uri="{FF2B5EF4-FFF2-40B4-BE49-F238E27FC236}">
              <a16:creationId xmlns:a16="http://schemas.microsoft.com/office/drawing/2014/main" id="{9A1997E7-A5C2-45A6-B01E-7D6B44F2CCFD}"/>
            </a:ext>
          </a:extLst>
        </xdr:cNvPr>
        <xdr:cNvSpPr>
          <a:spLocks noChangeShapeType="1"/>
        </xdr:cNvSpPr>
      </xdr:nvSpPr>
      <xdr:spPr bwMode="auto">
        <a:xfrm flipH="1">
          <a:off x="1219199" y="2724150"/>
          <a:ext cx="95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9524</xdr:colOff>
      <xdr:row>22</xdr:row>
      <xdr:rowOff>19050</xdr:rowOff>
    </xdr:from>
    <xdr:to>
      <xdr:col>2</xdr:col>
      <xdr:colOff>9524</xdr:colOff>
      <xdr:row>23</xdr:row>
      <xdr:rowOff>142875</xdr:rowOff>
    </xdr:to>
    <xdr:sp macro="" textlink="">
      <xdr:nvSpPr>
        <xdr:cNvPr id="1072" name="Line 7">
          <a:extLst>
            <a:ext uri="{FF2B5EF4-FFF2-40B4-BE49-F238E27FC236}">
              <a16:creationId xmlns:a16="http://schemas.microsoft.com/office/drawing/2014/main" id="{ABECF604-F7F2-4C8A-8A9D-8CD315D76BEF}"/>
            </a:ext>
          </a:extLst>
        </xdr:cNvPr>
        <xdr:cNvSpPr>
          <a:spLocks noChangeShapeType="1"/>
        </xdr:cNvSpPr>
      </xdr:nvSpPr>
      <xdr:spPr bwMode="auto">
        <a:xfrm flipH="1">
          <a:off x="1228724" y="353377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15</xdr:row>
      <xdr:rowOff>0</xdr:rowOff>
    </xdr:from>
    <xdr:to>
      <xdr:col>13</xdr:col>
      <xdr:colOff>9525</xdr:colOff>
      <xdr:row>18</xdr:row>
      <xdr:rowOff>171450</xdr:rowOff>
    </xdr:to>
    <xdr:sp macro="" textlink="">
      <xdr:nvSpPr>
        <xdr:cNvPr id="1073" name="Line 13">
          <a:extLst>
            <a:ext uri="{FF2B5EF4-FFF2-40B4-BE49-F238E27FC236}">
              <a16:creationId xmlns:a16="http://schemas.microsoft.com/office/drawing/2014/main" id="{6DB91CA9-CC7A-4192-84A1-44F055C65AD6}"/>
            </a:ext>
          </a:extLst>
        </xdr:cNvPr>
        <xdr:cNvSpPr>
          <a:spLocks noChangeShapeType="1"/>
        </xdr:cNvSpPr>
      </xdr:nvSpPr>
      <xdr:spPr bwMode="auto">
        <a:xfrm flipH="1" flipV="1">
          <a:off x="7934325" y="2552700"/>
          <a:ext cx="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409575</xdr:colOff>
      <xdr:row>15</xdr:row>
      <xdr:rowOff>0</xdr:rowOff>
    </xdr:from>
    <xdr:to>
      <xdr:col>13</xdr:col>
      <xdr:colOff>9525</xdr:colOff>
      <xdr:row>15</xdr:row>
      <xdr:rowOff>0</xdr:rowOff>
    </xdr:to>
    <xdr:sp macro="" textlink="">
      <xdr:nvSpPr>
        <xdr:cNvPr id="1074" name="Line 14">
          <a:extLst>
            <a:ext uri="{FF2B5EF4-FFF2-40B4-BE49-F238E27FC236}">
              <a16:creationId xmlns:a16="http://schemas.microsoft.com/office/drawing/2014/main" id="{AB46AC7E-E4C4-46F3-A12D-9D15E8DECF17}"/>
            </a:ext>
          </a:extLst>
        </xdr:cNvPr>
        <xdr:cNvSpPr>
          <a:spLocks noChangeShapeType="1"/>
        </xdr:cNvSpPr>
      </xdr:nvSpPr>
      <xdr:spPr bwMode="auto">
        <a:xfrm flipH="1">
          <a:off x="7115175" y="2552700"/>
          <a:ext cx="819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19</xdr:row>
      <xdr:rowOff>9525</xdr:rowOff>
    </xdr:from>
    <xdr:to>
      <xdr:col>13</xdr:col>
      <xdr:colOff>9525</xdr:colOff>
      <xdr:row>19</xdr:row>
      <xdr:rowOff>9525</xdr:rowOff>
    </xdr:to>
    <xdr:sp macro="" textlink="">
      <xdr:nvSpPr>
        <xdr:cNvPr id="1075" name="Line 17">
          <a:extLst>
            <a:ext uri="{FF2B5EF4-FFF2-40B4-BE49-F238E27FC236}">
              <a16:creationId xmlns:a16="http://schemas.microsoft.com/office/drawing/2014/main" id="{8F78CD0A-A649-466A-BA36-3C4C93345A74}"/>
            </a:ext>
          </a:extLst>
        </xdr:cNvPr>
        <xdr:cNvSpPr>
          <a:spLocks noChangeShapeType="1"/>
        </xdr:cNvSpPr>
      </xdr:nvSpPr>
      <xdr:spPr bwMode="auto">
        <a:xfrm flipV="1">
          <a:off x="3067050" y="3219450"/>
          <a:ext cx="486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19051</xdr:rowOff>
    </xdr:from>
    <xdr:to>
      <xdr:col>0</xdr:col>
      <xdr:colOff>847725</xdr:colOff>
      <xdr:row>8</xdr:row>
      <xdr:rowOff>323851</xdr:rowOff>
    </xdr:to>
    <xdr:sp macro="" textlink="">
      <xdr:nvSpPr>
        <xdr:cNvPr id="2054" name="Line 1">
          <a:extLst>
            <a:ext uri="{FF2B5EF4-FFF2-40B4-BE49-F238E27FC236}">
              <a16:creationId xmlns:a16="http://schemas.microsoft.com/office/drawing/2014/main" id="{5D2CA6BA-6C47-4C0C-B711-DEABFBE4445A}"/>
            </a:ext>
          </a:extLst>
        </xdr:cNvPr>
        <xdr:cNvSpPr>
          <a:spLocks noChangeShapeType="1"/>
        </xdr:cNvSpPr>
      </xdr:nvSpPr>
      <xdr:spPr bwMode="auto">
        <a:xfrm>
          <a:off x="0" y="676276"/>
          <a:ext cx="847725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19050</xdr:rowOff>
    </xdr:from>
    <xdr:to>
      <xdr:col>1</xdr:col>
      <xdr:colOff>9525</xdr:colOff>
      <xdr:row>10</xdr:row>
      <xdr:rowOff>0</xdr:rowOff>
    </xdr:to>
    <xdr:sp macro="" textlink="">
      <xdr:nvSpPr>
        <xdr:cNvPr id="3078" name="Line 1">
          <a:extLst>
            <a:ext uri="{FF2B5EF4-FFF2-40B4-BE49-F238E27FC236}">
              <a16:creationId xmlns:a16="http://schemas.microsoft.com/office/drawing/2014/main" id="{54882994-0F06-4ED4-A415-C64364D056EB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87630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2</xdr:col>
      <xdr:colOff>0</xdr:colOff>
      <xdr:row>9</xdr:row>
      <xdr:rowOff>9525</xdr:rowOff>
    </xdr:to>
    <xdr:sp macro="" textlink="">
      <xdr:nvSpPr>
        <xdr:cNvPr id="4102" name="Line 1">
          <a:extLst>
            <a:ext uri="{FF2B5EF4-FFF2-40B4-BE49-F238E27FC236}">
              <a16:creationId xmlns:a16="http://schemas.microsoft.com/office/drawing/2014/main" id="{D2CE57C1-F648-4558-A826-4C77319DA688}"/>
            </a:ext>
          </a:extLst>
        </xdr:cNvPr>
        <xdr:cNvSpPr>
          <a:spLocks noChangeShapeType="1"/>
        </xdr:cNvSpPr>
      </xdr:nvSpPr>
      <xdr:spPr bwMode="auto">
        <a:xfrm>
          <a:off x="171450" y="666750"/>
          <a:ext cx="133350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1</xdr:col>
      <xdr:colOff>0</xdr:colOff>
      <xdr:row>8</xdr:row>
      <xdr:rowOff>123825</xdr:rowOff>
    </xdr:to>
    <xdr:sp macro="" textlink="">
      <xdr:nvSpPr>
        <xdr:cNvPr id="5126" name="Line 1">
          <a:extLst>
            <a:ext uri="{FF2B5EF4-FFF2-40B4-BE49-F238E27FC236}">
              <a16:creationId xmlns:a16="http://schemas.microsoft.com/office/drawing/2014/main" id="{D720455D-01D2-48DD-93D4-E59EAFD18ECE}"/>
            </a:ext>
          </a:extLst>
        </xdr:cNvPr>
        <xdr:cNvSpPr>
          <a:spLocks noChangeShapeType="1"/>
        </xdr:cNvSpPr>
      </xdr:nvSpPr>
      <xdr:spPr bwMode="auto">
        <a:xfrm>
          <a:off x="0" y="666750"/>
          <a:ext cx="981075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workbookViewId="0">
      <selection activeCell="Q13" sqref="Q13"/>
    </sheetView>
  </sheetViews>
  <sheetFormatPr defaultRowHeight="12.75" x14ac:dyDescent="0.2"/>
  <sheetData>
    <row r="1" spans="1:12" x14ac:dyDescent="0.2">
      <c r="A1" s="1">
        <v>2022</v>
      </c>
      <c r="B1" s="196">
        <f>'Part 1'!T27+'Part 2'!T28+'Part 3'!U43+'Part 4'!CY27+'Part 5'!K13+'Part 6'!L40+'Part 7'!E26+'Part 8'!K9+'Part 10'!O17</f>
        <v>0</v>
      </c>
      <c r="J1" s="1" t="s">
        <v>3</v>
      </c>
    </row>
    <row r="2" spans="1:12" ht="15" x14ac:dyDescent="0.2">
      <c r="A2" s="209" t="s">
        <v>0</v>
      </c>
      <c r="B2" s="209"/>
      <c r="C2" s="209"/>
      <c r="D2" s="208" t="s">
        <v>1</v>
      </c>
      <c r="E2" s="208"/>
      <c r="F2" s="208"/>
      <c r="G2" s="208"/>
      <c r="H2" s="208"/>
      <c r="I2" s="208"/>
      <c r="J2" s="208"/>
      <c r="K2" s="208"/>
      <c r="L2" s="8"/>
    </row>
    <row r="3" spans="1:12" ht="15" x14ac:dyDescent="0.2">
      <c r="A3" s="209"/>
      <c r="B3" s="209"/>
      <c r="C3" s="209"/>
      <c r="D3" s="208"/>
      <c r="E3" s="208"/>
      <c r="F3" s="208"/>
      <c r="G3" s="208"/>
      <c r="H3" s="208"/>
      <c r="I3" s="208"/>
      <c r="J3" s="208"/>
      <c r="K3" s="208"/>
      <c r="L3" s="8"/>
    </row>
    <row r="4" spans="1:12" ht="15" x14ac:dyDescent="0.25">
      <c r="A4" s="209"/>
      <c r="B4" s="209"/>
      <c r="C4" s="209"/>
      <c r="D4" s="208" t="str">
        <f>"Establishments for Monday 25 July – Sunday 31 July " &amp;Year</f>
        <v>Establishments for Monday 25 July – Sunday 31 July 2022</v>
      </c>
      <c r="E4" s="208"/>
      <c r="F4" s="208"/>
      <c r="G4" s="208"/>
      <c r="H4" s="208"/>
      <c r="I4" s="208"/>
      <c r="J4" s="208"/>
      <c r="K4" s="208"/>
      <c r="L4" s="97"/>
    </row>
    <row r="5" spans="1:12" ht="15" x14ac:dyDescent="0.25">
      <c r="A5" s="209"/>
      <c r="B5" s="209"/>
      <c r="C5" s="209"/>
      <c r="D5" s="208"/>
      <c r="E5" s="208"/>
      <c r="F5" s="208"/>
      <c r="G5" s="208"/>
      <c r="H5" s="208"/>
      <c r="I5" s="208"/>
      <c r="J5" s="208"/>
      <c r="K5" s="208"/>
      <c r="L5" s="97"/>
    </row>
    <row r="6" spans="1:12" ht="12.75" customHeight="1" x14ac:dyDescent="0.25">
      <c r="A6" t="s">
        <v>121</v>
      </c>
      <c r="B6" s="192"/>
      <c r="C6" s="192"/>
      <c r="D6" s="191"/>
      <c r="E6" s="191"/>
      <c r="F6" s="191"/>
      <c r="G6" s="191"/>
      <c r="H6" s="191"/>
      <c r="I6" s="191"/>
      <c r="J6" s="191"/>
      <c r="K6" s="191"/>
      <c r="L6" s="97"/>
    </row>
    <row r="8" spans="1:12" x14ac:dyDescent="0.2">
      <c r="A8" s="210" t="s">
        <v>2</v>
      </c>
      <c r="B8" s="210"/>
      <c r="C8" s="210"/>
      <c r="D8" s="76"/>
      <c r="H8" s="1" t="s">
        <v>6</v>
      </c>
      <c r="I8" s="102" t="s">
        <v>7</v>
      </c>
      <c r="J8" s="1"/>
      <c r="K8" s="1"/>
    </row>
    <row r="10" spans="1:12" x14ac:dyDescent="0.2">
      <c r="A10" s="210" t="s">
        <v>4</v>
      </c>
      <c r="B10" s="210"/>
      <c r="C10" s="210"/>
      <c r="D10" s="220"/>
      <c r="E10" s="221"/>
      <c r="F10" s="221"/>
      <c r="G10" s="221"/>
      <c r="H10" s="221"/>
      <c r="I10" s="221"/>
      <c r="J10" s="221"/>
      <c r="K10" s="221"/>
    </row>
    <row r="12" spans="1:12" x14ac:dyDescent="0.2">
      <c r="A12" s="210" t="s">
        <v>5</v>
      </c>
      <c r="B12" s="210"/>
      <c r="C12" s="210"/>
      <c r="D12" s="76"/>
      <c r="E12" s="211" t="s">
        <v>106</v>
      </c>
      <c r="F12" s="211"/>
      <c r="G12" s="211"/>
      <c r="H12" s="211"/>
      <c r="I12" s="211"/>
      <c r="J12" s="211"/>
      <c r="K12" s="211"/>
      <c r="L12" s="211"/>
    </row>
    <row r="15" spans="1:12" ht="14.1" customHeight="1" x14ac:dyDescent="0.25">
      <c r="A15" s="238" t="str">
        <f>"Do you have any students enrolled and studying during the week 31 July - 6 August "&amp;Year&amp;"?"</f>
        <v>Do you have any students enrolled and studying during the week 31 July - 6 August 2022?</v>
      </c>
      <c r="B15" s="239"/>
      <c r="C15" s="239"/>
      <c r="D15" s="239"/>
      <c r="E15" s="240"/>
      <c r="F15" s="235" t="s">
        <v>70</v>
      </c>
      <c r="G15" s="236"/>
      <c r="H15" s="212" t="s">
        <v>69</v>
      </c>
      <c r="I15" s="213"/>
      <c r="J15" s="213"/>
      <c r="K15" s="214"/>
      <c r="L15" s="218" t="s">
        <v>6</v>
      </c>
    </row>
    <row r="16" spans="1:12" x14ac:dyDescent="0.2">
      <c r="A16" s="241"/>
      <c r="B16" s="242"/>
      <c r="C16" s="242"/>
      <c r="D16" s="242"/>
      <c r="E16" s="243"/>
      <c r="F16" s="57"/>
      <c r="H16" s="215"/>
      <c r="I16" s="216"/>
      <c r="J16" s="216"/>
      <c r="K16" s="217"/>
      <c r="L16" s="219"/>
    </row>
    <row r="17" spans="1:14" x14ac:dyDescent="0.2">
      <c r="C17" s="231" t="s">
        <v>71</v>
      </c>
    </row>
    <row r="18" spans="1:14" x14ac:dyDescent="0.2">
      <c r="C18" s="237"/>
    </row>
    <row r="19" spans="1:14" ht="14.1" customHeight="1" x14ac:dyDescent="0.25">
      <c r="A19" s="222" t="s">
        <v>72</v>
      </c>
      <c r="B19" s="223"/>
      <c r="C19" s="223"/>
      <c r="D19" s="223"/>
      <c r="E19" s="224"/>
      <c r="F19" s="233" t="s">
        <v>70</v>
      </c>
      <c r="G19" s="234"/>
      <c r="H19" s="2"/>
      <c r="I19" s="2"/>
      <c r="J19" s="2"/>
      <c r="K19" s="2"/>
      <c r="N19" s="206"/>
    </row>
    <row r="20" spans="1:14" x14ac:dyDescent="0.2">
      <c r="A20" s="225"/>
      <c r="B20" s="226"/>
      <c r="C20" s="226"/>
      <c r="D20" s="226"/>
      <c r="E20" s="227"/>
      <c r="F20" s="57"/>
      <c r="H20" s="2"/>
      <c r="I20" s="2"/>
      <c r="J20" s="2"/>
      <c r="K20" s="2"/>
      <c r="N20" s="207"/>
    </row>
    <row r="21" spans="1:14" ht="11.45" customHeight="1" x14ac:dyDescent="0.2">
      <c r="A21" s="228"/>
      <c r="B21" s="229"/>
      <c r="C21" s="229"/>
      <c r="D21" s="229"/>
      <c r="E21" s="230"/>
      <c r="H21" s="2"/>
      <c r="I21" s="2"/>
      <c r="J21" s="2"/>
      <c r="K21" s="2"/>
    </row>
    <row r="22" spans="1:14" ht="12.6" hidden="1" customHeight="1" x14ac:dyDescent="0.2">
      <c r="A22" s="99"/>
      <c r="B22" s="100"/>
      <c r="C22" s="100"/>
      <c r="D22" s="100"/>
      <c r="E22" s="101"/>
      <c r="H22" s="105"/>
      <c r="I22" s="105"/>
      <c r="K22" s="105"/>
    </row>
    <row r="23" spans="1:14" ht="14.1" customHeight="1" x14ac:dyDescent="0.2">
      <c r="C23" s="231" t="s">
        <v>71</v>
      </c>
    </row>
    <row r="24" spans="1:14" x14ac:dyDescent="0.2">
      <c r="C24" s="232"/>
    </row>
    <row r="25" spans="1:14" ht="28.5" customHeight="1" x14ac:dyDescent="0.2">
      <c r="A25" s="222" t="s">
        <v>107</v>
      </c>
      <c r="B25" s="223"/>
      <c r="C25" s="223"/>
      <c r="D25" s="223"/>
      <c r="E25" s="224"/>
      <c r="F25" s="107" t="s">
        <v>7</v>
      </c>
    </row>
    <row r="26" spans="1:14" ht="23.45" customHeight="1" thickBot="1" x14ac:dyDescent="0.25">
      <c r="A26" s="103"/>
      <c r="B26" s="103"/>
      <c r="C26" s="103"/>
      <c r="D26" s="103"/>
      <c r="E26" s="103"/>
      <c r="F26" s="106"/>
    </row>
    <row r="27" spans="1:14" ht="12.6" customHeight="1" x14ac:dyDescent="0.2">
      <c r="A27" s="104"/>
      <c r="B27" s="203" t="s">
        <v>100</v>
      </c>
      <c r="C27" s="204"/>
      <c r="D27" s="204"/>
      <c r="E27" s="204"/>
      <c r="F27" s="204"/>
      <c r="G27" s="204"/>
      <c r="H27" s="204"/>
      <c r="I27" s="204"/>
      <c r="J27" s="204"/>
      <c r="K27" s="205"/>
    </row>
    <row r="28" spans="1:14" ht="27" customHeight="1" x14ac:dyDescent="0.2">
      <c r="A28" s="104"/>
      <c r="B28" s="193">
        <v>1</v>
      </c>
      <c r="C28" s="202" t="s">
        <v>122</v>
      </c>
      <c r="D28" s="198"/>
      <c r="E28" s="198"/>
      <c r="F28" s="198"/>
      <c r="G28" s="198"/>
      <c r="H28" s="198"/>
      <c r="I28" s="198"/>
      <c r="J28" s="198"/>
      <c r="K28" s="199"/>
    </row>
    <row r="29" spans="1:14" ht="27" customHeight="1" x14ac:dyDescent="0.2">
      <c r="A29" s="2"/>
      <c r="B29" s="193">
        <v>2</v>
      </c>
      <c r="C29" s="202" t="s">
        <v>123</v>
      </c>
      <c r="D29" s="198"/>
      <c r="E29" s="198"/>
      <c r="F29" s="198"/>
      <c r="G29" s="198"/>
      <c r="H29" s="198"/>
      <c r="I29" s="198"/>
      <c r="J29" s="198"/>
      <c r="K29" s="199"/>
    </row>
    <row r="30" spans="1:14" ht="27" customHeight="1" x14ac:dyDescent="0.2">
      <c r="B30" s="193">
        <v>3</v>
      </c>
      <c r="C30" s="198" t="s">
        <v>97</v>
      </c>
      <c r="D30" s="198"/>
      <c r="E30" s="198"/>
      <c r="F30" s="198"/>
      <c r="G30" s="198"/>
      <c r="H30" s="198"/>
      <c r="I30" s="198"/>
      <c r="J30" s="198"/>
      <c r="K30" s="199"/>
    </row>
    <row r="31" spans="1:14" ht="27" customHeight="1" x14ac:dyDescent="0.2">
      <c r="B31" s="193">
        <v>4</v>
      </c>
      <c r="C31" s="202" t="s">
        <v>124</v>
      </c>
      <c r="D31" s="198"/>
      <c r="E31" s="198"/>
      <c r="F31" s="198"/>
      <c r="G31" s="198"/>
      <c r="H31" s="198"/>
      <c r="I31" s="198"/>
      <c r="J31" s="198"/>
      <c r="K31" s="199"/>
    </row>
    <row r="32" spans="1:14" ht="12.75" customHeight="1" x14ac:dyDescent="0.2">
      <c r="B32" s="193">
        <v>5</v>
      </c>
      <c r="C32" s="198" t="s">
        <v>98</v>
      </c>
      <c r="D32" s="198"/>
      <c r="E32" s="198"/>
      <c r="F32" s="198"/>
      <c r="G32" s="198"/>
      <c r="H32" s="198"/>
      <c r="I32" s="198"/>
      <c r="J32" s="198"/>
      <c r="K32" s="199"/>
    </row>
    <row r="33" spans="2:11" ht="12.95" customHeight="1" x14ac:dyDescent="0.2">
      <c r="B33" s="193">
        <v>6</v>
      </c>
      <c r="C33" s="198" t="s">
        <v>102</v>
      </c>
      <c r="D33" s="198"/>
      <c r="E33" s="198"/>
      <c r="F33" s="198"/>
      <c r="G33" s="198"/>
      <c r="H33" s="198"/>
      <c r="I33" s="198"/>
      <c r="J33" s="198"/>
      <c r="K33" s="199"/>
    </row>
    <row r="34" spans="2:11" ht="12.6" customHeight="1" x14ac:dyDescent="0.2">
      <c r="B34" s="193">
        <v>7</v>
      </c>
      <c r="C34" s="198" t="s">
        <v>103</v>
      </c>
      <c r="D34" s="198"/>
      <c r="E34" s="198"/>
      <c r="F34" s="198"/>
      <c r="G34" s="198"/>
      <c r="H34" s="198"/>
      <c r="I34" s="198"/>
      <c r="J34" s="198"/>
      <c r="K34" s="199"/>
    </row>
    <row r="35" spans="2:11" ht="12.6" customHeight="1" x14ac:dyDescent="0.2">
      <c r="B35" s="193">
        <v>8</v>
      </c>
      <c r="C35" s="198" t="s">
        <v>99</v>
      </c>
      <c r="D35" s="198"/>
      <c r="E35" s="198"/>
      <c r="F35" s="198"/>
      <c r="G35" s="198"/>
      <c r="H35" s="198"/>
      <c r="I35" s="198"/>
      <c r="J35" s="198"/>
      <c r="K35" s="199"/>
    </row>
    <row r="36" spans="2:11" ht="12.6" customHeight="1" x14ac:dyDescent="0.2">
      <c r="B36" s="193">
        <v>9</v>
      </c>
      <c r="C36" s="198" t="s">
        <v>125</v>
      </c>
      <c r="D36" s="198"/>
      <c r="E36" s="198"/>
      <c r="F36" s="198"/>
      <c r="G36" s="198"/>
      <c r="H36" s="198"/>
      <c r="I36" s="198"/>
      <c r="J36" s="198"/>
      <c r="K36" s="199"/>
    </row>
    <row r="37" spans="2:11" ht="12.6" customHeight="1" thickBot="1" x14ac:dyDescent="0.25">
      <c r="B37" s="195">
        <v>10</v>
      </c>
      <c r="C37" s="200" t="s">
        <v>126</v>
      </c>
      <c r="D37" s="200"/>
      <c r="E37" s="200"/>
      <c r="F37" s="200"/>
      <c r="G37" s="200"/>
      <c r="H37" s="200"/>
      <c r="I37" s="200"/>
      <c r="J37" s="200"/>
      <c r="K37" s="201"/>
    </row>
    <row r="38" spans="2:11" ht="12.6" customHeight="1" x14ac:dyDescent="0.2"/>
    <row r="39" spans="2:11" ht="12.6" customHeight="1" x14ac:dyDescent="0.2"/>
    <row r="40" spans="2:11" ht="12.6" customHeight="1" x14ac:dyDescent="0.2"/>
    <row r="41" spans="2:11" ht="12.6" customHeight="1" x14ac:dyDescent="0.2"/>
    <row r="42" spans="2:11" ht="12.6" customHeight="1" x14ac:dyDescent="0.2"/>
    <row r="43" spans="2:11" ht="12.95" customHeight="1" x14ac:dyDescent="0.2"/>
  </sheetData>
  <sheetProtection selectLockedCells="1"/>
  <dataConsolidate/>
  <customSheetViews>
    <customSheetView guid="{BF3470B4-593C-45CE-915F-DAB129F4CD8A}" showRuler="0">
      <selection activeCell="D8" sqref="D8"/>
      <pageMargins left="0.75" right="0.75" top="1" bottom="1" header="0.5" footer="0.5"/>
      <pageSetup paperSize="9" orientation="landscape" r:id="rId1"/>
      <headerFooter alignWithMargins="0"/>
    </customSheetView>
  </customSheetViews>
  <mergeCells count="29">
    <mergeCell ref="A25:E25"/>
    <mergeCell ref="A19:E21"/>
    <mergeCell ref="C23:C24"/>
    <mergeCell ref="F19:G19"/>
    <mergeCell ref="A12:C12"/>
    <mergeCell ref="F15:G15"/>
    <mergeCell ref="C17:C18"/>
    <mergeCell ref="A15:E16"/>
    <mergeCell ref="N19:N20"/>
    <mergeCell ref="D4:K5"/>
    <mergeCell ref="A2:C5"/>
    <mergeCell ref="A8:C8"/>
    <mergeCell ref="D2:K3"/>
    <mergeCell ref="E12:L12"/>
    <mergeCell ref="H15:K16"/>
    <mergeCell ref="L15:L16"/>
    <mergeCell ref="A10:C10"/>
    <mergeCell ref="D10:K10"/>
    <mergeCell ref="C31:K31"/>
    <mergeCell ref="B27:K27"/>
    <mergeCell ref="C32:K32"/>
    <mergeCell ref="C28:K28"/>
    <mergeCell ref="C29:K29"/>
    <mergeCell ref="C30:K30"/>
    <mergeCell ref="C36:K36"/>
    <mergeCell ref="C33:K33"/>
    <mergeCell ref="C34:K34"/>
    <mergeCell ref="C35:K35"/>
    <mergeCell ref="C37:K37"/>
  </mergeCells>
  <phoneticPr fontId="4" type="noConversion"/>
  <dataValidations xWindow="598" yWindow="299" count="3">
    <dataValidation type="whole" allowBlank="1" showInputMessage="1" showErrorMessage="1" prompt="Enter Provider Code" sqref="D8" xr:uid="{00000000-0002-0000-0000-000000000000}">
      <formula1>1</formula1>
      <formula2>9999</formula2>
    </dataValidation>
    <dataValidation type="textLength" showInputMessage="1" showErrorMessage="1" prompt="Enter Institution Name" sqref="D10:K10" xr:uid="{00000000-0002-0000-0000-000001000000}">
      <formula1>1</formula1>
      <formula2>200</formula2>
    </dataValidation>
    <dataValidation type="list" allowBlank="1" showInputMessage="1" showErrorMessage="1" prompt="Select Valid Type" sqref="D12" xr:uid="{00000000-0002-0000-0000-000002000000}">
      <formula1>$H$8:$I$8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17"/>
  <sheetViews>
    <sheetView workbookViewId="0">
      <selection activeCell="C15" sqref="C15"/>
    </sheetView>
  </sheetViews>
  <sheetFormatPr defaultRowHeight="12.75" x14ac:dyDescent="0.2"/>
  <cols>
    <col min="1" max="1" width="4.28515625" customWidth="1"/>
    <col min="2" max="2" width="25.85546875" customWidth="1"/>
    <col min="3" max="5" width="9.140625" customWidth="1"/>
    <col min="6" max="11" width="14.7109375" customWidth="1"/>
    <col min="14" max="14" width="9.140625" customWidth="1"/>
  </cols>
  <sheetData>
    <row r="2" spans="1:15" ht="23.25" x14ac:dyDescent="0.35">
      <c r="B2" s="4" t="s">
        <v>20</v>
      </c>
      <c r="C2" s="4" t="s">
        <v>15</v>
      </c>
    </row>
    <row r="3" spans="1:15" s="3" customFormat="1" ht="18" customHeight="1" x14ac:dyDescent="0.2">
      <c r="B3" s="331" t="str">
        <f>"Give details of STAFF USAGE during the week 31 July - 6 August "&amp;Year&amp;" (include those away sick or on holiday)"</f>
        <v>Give details of STAFF USAGE during the week 31 July - 6 August 2022 (include those away sick or on holiday)</v>
      </c>
      <c r="C3" s="331"/>
      <c r="D3" s="331"/>
      <c r="E3" s="331"/>
      <c r="F3" s="331"/>
      <c r="G3" s="331"/>
      <c r="H3" s="331"/>
      <c r="I3" s="331"/>
      <c r="J3" s="331"/>
      <c r="K3" s="331"/>
    </row>
    <row r="5" spans="1:15" ht="14.25" x14ac:dyDescent="0.2">
      <c r="A5" s="17" t="s">
        <v>21</v>
      </c>
      <c r="B5" s="6" t="s">
        <v>16</v>
      </c>
    </row>
    <row r="6" spans="1:15" ht="14.25" x14ac:dyDescent="0.2">
      <c r="A6" s="17" t="s">
        <v>21</v>
      </c>
      <c r="B6" s="6" t="s">
        <v>17</v>
      </c>
    </row>
    <row r="7" spans="1:15" ht="14.25" x14ac:dyDescent="0.2">
      <c r="A7" s="17" t="s">
        <v>21</v>
      </c>
      <c r="B7" s="6" t="s">
        <v>18</v>
      </c>
    </row>
    <row r="8" spans="1:15" ht="14.25" x14ac:dyDescent="0.2">
      <c r="A8" s="17" t="s">
        <v>21</v>
      </c>
      <c r="B8" s="6" t="s">
        <v>19</v>
      </c>
    </row>
    <row r="9" spans="1:15" ht="14.25" x14ac:dyDescent="0.2">
      <c r="A9" s="17" t="s">
        <v>21</v>
      </c>
      <c r="B9" s="6" t="s">
        <v>108</v>
      </c>
    </row>
    <row r="10" spans="1:15" ht="15" x14ac:dyDescent="0.2">
      <c r="B10" s="5"/>
    </row>
    <row r="11" spans="1:15" ht="13.5" thickBot="1" x14ac:dyDescent="0.25"/>
    <row r="12" spans="1:15" ht="27.95" customHeight="1" thickBot="1" x14ac:dyDescent="0.25">
      <c r="B12" s="7"/>
      <c r="C12" s="268" t="s">
        <v>104</v>
      </c>
      <c r="D12" s="269"/>
      <c r="E12" s="270"/>
      <c r="F12" s="287" t="s">
        <v>105</v>
      </c>
      <c r="G12" s="288"/>
      <c r="H12" s="288"/>
      <c r="I12" s="288"/>
      <c r="J12" s="288"/>
      <c r="K12" s="288"/>
      <c r="L12" s="323" t="s">
        <v>12</v>
      </c>
      <c r="M12" s="324"/>
      <c r="N12" s="325"/>
      <c r="O12" s="329" t="s">
        <v>12</v>
      </c>
    </row>
    <row r="13" spans="1:15" ht="19.5" customHeight="1" thickBot="1" x14ac:dyDescent="0.25">
      <c r="B13" s="14"/>
      <c r="C13" s="334"/>
      <c r="D13" s="335"/>
      <c r="E13" s="281"/>
      <c r="F13" s="332" t="s">
        <v>8</v>
      </c>
      <c r="G13" s="333"/>
      <c r="H13" s="332" t="s">
        <v>9</v>
      </c>
      <c r="I13" s="332"/>
      <c r="J13" s="336" t="s">
        <v>127</v>
      </c>
      <c r="K13" s="329"/>
      <c r="L13" s="326"/>
      <c r="M13" s="327"/>
      <c r="N13" s="328"/>
      <c r="O13" s="330"/>
    </row>
    <row r="14" spans="1:15" ht="33.75" customHeight="1" thickBot="1" x14ac:dyDescent="0.25">
      <c r="B14" s="9"/>
      <c r="C14" s="171" t="s">
        <v>8</v>
      </c>
      <c r="D14" s="172" t="s">
        <v>9</v>
      </c>
      <c r="E14" s="194" t="s">
        <v>127</v>
      </c>
      <c r="F14" s="11" t="s">
        <v>10</v>
      </c>
      <c r="G14" s="15" t="s">
        <v>11</v>
      </c>
      <c r="H14" s="10" t="s">
        <v>10</v>
      </c>
      <c r="I14" s="173" t="s">
        <v>11</v>
      </c>
      <c r="J14" s="174" t="s">
        <v>10</v>
      </c>
      <c r="K14" s="16" t="s">
        <v>11</v>
      </c>
      <c r="L14" s="171" t="s">
        <v>8</v>
      </c>
      <c r="M14" s="172" t="s">
        <v>9</v>
      </c>
      <c r="N14" s="194" t="s">
        <v>127</v>
      </c>
      <c r="O14" s="12"/>
    </row>
    <row r="15" spans="1:15" ht="15" customHeight="1" thickBot="1" x14ac:dyDescent="0.25">
      <c r="B15" s="13" t="s">
        <v>13</v>
      </c>
      <c r="C15" s="175"/>
      <c r="D15" s="75"/>
      <c r="E15" s="74"/>
      <c r="F15" s="175"/>
      <c r="G15" s="75"/>
      <c r="H15" s="75"/>
      <c r="I15" s="75"/>
      <c r="J15" s="75"/>
      <c r="K15" s="74"/>
      <c r="L15" s="185">
        <f>SUM(C15,F15)</f>
        <v>0</v>
      </c>
      <c r="M15" s="64">
        <f>SUM(D15,H15)</f>
        <v>0</v>
      </c>
      <c r="N15" s="65">
        <f>SUM(E15,J15)</f>
        <v>0</v>
      </c>
      <c r="O15" s="65">
        <f>SUM(L15:N15)</f>
        <v>0</v>
      </c>
    </row>
    <row r="16" spans="1:15" ht="15" customHeight="1" thickBot="1" x14ac:dyDescent="0.25">
      <c r="B16" s="178" t="s">
        <v>14</v>
      </c>
      <c r="C16" s="179"/>
      <c r="D16" s="180"/>
      <c r="E16" s="181"/>
      <c r="F16" s="179"/>
      <c r="G16" s="180"/>
      <c r="H16" s="180"/>
      <c r="I16" s="180"/>
      <c r="J16" s="180"/>
      <c r="K16" s="181"/>
      <c r="L16" s="186">
        <f>SUM(C16,F16)</f>
        <v>0</v>
      </c>
      <c r="M16" s="182">
        <f>SUM(D16,H16)</f>
        <v>0</v>
      </c>
      <c r="N16" s="183">
        <f>SUM(E16,J16)</f>
        <v>0</v>
      </c>
      <c r="O16" s="65">
        <f>SUM(L16:N16)</f>
        <v>0</v>
      </c>
    </row>
    <row r="17" spans="2:15" ht="15" customHeight="1" thickBot="1" x14ac:dyDescent="0.25">
      <c r="B17" s="176" t="s">
        <v>12</v>
      </c>
      <c r="C17" s="177">
        <f>SUM(C15:C16)</f>
        <v>0</v>
      </c>
      <c r="D17" s="177">
        <f t="shared" ref="D17:L17" si="0">SUM(D15:D16)</f>
        <v>0</v>
      </c>
      <c r="E17" s="177">
        <f t="shared" si="0"/>
        <v>0</v>
      </c>
      <c r="F17" s="177">
        <f t="shared" si="0"/>
        <v>0</v>
      </c>
      <c r="G17" s="177">
        <f t="shared" si="0"/>
        <v>0</v>
      </c>
      <c r="H17" s="177">
        <f t="shared" si="0"/>
        <v>0</v>
      </c>
      <c r="I17" s="177">
        <f t="shared" si="0"/>
        <v>0</v>
      </c>
      <c r="J17" s="177">
        <f t="shared" si="0"/>
        <v>0</v>
      </c>
      <c r="K17" s="177">
        <f t="shared" si="0"/>
        <v>0</v>
      </c>
      <c r="L17" s="184">
        <f t="shared" si="0"/>
        <v>0</v>
      </c>
      <c r="M17" s="187">
        <f t="shared" ref="M17:N17" si="1">SUM(M15:M16)</f>
        <v>0</v>
      </c>
      <c r="N17" s="187">
        <f t="shared" si="1"/>
        <v>0</v>
      </c>
      <c r="O17" s="188">
        <f>SUM(O15:O16)</f>
        <v>0</v>
      </c>
    </row>
  </sheetData>
  <sheetProtection algorithmName="SHA-512" hashValue="WfbUuqqah9EwI+VLfeGYeWHR+22AbuZuSDeNrWfU7tTwbqOwWPhdjF1k43dUAqaQIIaeoDOe2N1p02Tp0ulGwA==" saltValue="rB9htJw8HuOfUUrujU5I3A==" spinCount="100000" sheet="1" selectLockedCells="1"/>
  <customSheetViews>
    <customSheetView guid="{BF3470B4-593C-45CE-915F-DAB129F4CD8A}" showRuler="0">
      <selection activeCell="D5" sqref="D5"/>
      <pageMargins left="0.75" right="0.75" top="1" bottom="1" header="0.5" footer="0.5"/>
      <pageSetup paperSize="9" orientation="landscape" r:id="rId1"/>
      <headerFooter alignWithMargins="0"/>
    </customSheetView>
  </customSheetViews>
  <mergeCells count="8">
    <mergeCell ref="L12:N13"/>
    <mergeCell ref="O12:O13"/>
    <mergeCell ref="B3:K3"/>
    <mergeCell ref="F13:G13"/>
    <mergeCell ref="H13:I13"/>
    <mergeCell ref="C12:E13"/>
    <mergeCell ref="J13:K13"/>
    <mergeCell ref="F12:K12"/>
  </mergeCells>
  <phoneticPr fontId="4" type="noConversion"/>
  <dataValidations count="1">
    <dataValidation type="whole" allowBlank="1" showInputMessage="1" showErrorMessage="1" error="Please enter a whole number (0-99999)" sqref="C15:L16" xr:uid="{00000000-0002-0000-0900-000000000000}">
      <formula1>0</formula1>
      <formula2>99999</formula2>
    </dataValidation>
  </dataValidations>
  <pageMargins left="0.75" right="0.75" top="1" bottom="1" header="0.5" footer="0.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7"/>
  <sheetViews>
    <sheetView workbookViewId="0">
      <selection activeCell="B10" sqref="B10"/>
    </sheetView>
  </sheetViews>
  <sheetFormatPr defaultRowHeight="12.75" x14ac:dyDescent="0.2"/>
  <cols>
    <col min="1" max="1" width="13" customWidth="1"/>
    <col min="2" max="12" width="8.7109375" customWidth="1"/>
    <col min="14" max="14" width="8.7109375" customWidth="1"/>
  </cols>
  <sheetData>
    <row r="1" spans="1:20" ht="23.25" x14ac:dyDescent="0.35">
      <c r="A1" s="49" t="s">
        <v>60</v>
      </c>
      <c r="F1" s="50"/>
      <c r="G1" s="50"/>
      <c r="H1" s="50"/>
      <c r="I1" s="50"/>
      <c r="J1" s="50"/>
      <c r="K1" s="50"/>
      <c r="L1" s="50"/>
      <c r="M1" s="50"/>
    </row>
    <row r="2" spans="1:20" ht="15" x14ac:dyDescent="0.25">
      <c r="A2" s="244" t="str">
        <f>"Give numbers of FULL-TIME students by age and award category  (Age must be calculated as at 1 July "&amp;Year&amp;")"</f>
        <v>Give numbers of FULL-TIME students by age and award category  (Age must be calculated as at 1 July 2022)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51"/>
    </row>
    <row r="3" spans="1:20" ht="13.5" thickBot="1" x14ac:dyDescent="0.25"/>
    <row r="4" spans="1:20" x14ac:dyDescent="0.2">
      <c r="A4" s="245" t="s">
        <v>51</v>
      </c>
      <c r="B4" s="250" t="s">
        <v>52</v>
      </c>
      <c r="C4" s="251"/>
      <c r="D4" s="252"/>
      <c r="E4" s="250" t="s">
        <v>53</v>
      </c>
      <c r="F4" s="251"/>
      <c r="G4" s="252"/>
      <c r="H4" s="259" t="s">
        <v>54</v>
      </c>
      <c r="I4" s="260"/>
      <c r="J4" s="261"/>
      <c r="K4" s="259" t="s">
        <v>48</v>
      </c>
      <c r="L4" s="260"/>
      <c r="M4" s="261"/>
      <c r="N4" s="259" t="s">
        <v>49</v>
      </c>
      <c r="O4" s="260"/>
      <c r="P4" s="261"/>
      <c r="Q4" s="268" t="s">
        <v>12</v>
      </c>
      <c r="R4" s="269"/>
      <c r="S4" s="270"/>
      <c r="T4" s="247" t="s">
        <v>12</v>
      </c>
    </row>
    <row r="5" spans="1:20" x14ac:dyDescent="0.2">
      <c r="A5" s="246"/>
      <c r="B5" s="253"/>
      <c r="C5" s="254"/>
      <c r="D5" s="255"/>
      <c r="E5" s="253"/>
      <c r="F5" s="254"/>
      <c r="G5" s="255"/>
      <c r="H5" s="262"/>
      <c r="I5" s="263"/>
      <c r="J5" s="264"/>
      <c r="K5" s="262"/>
      <c r="L5" s="263"/>
      <c r="M5" s="264"/>
      <c r="N5" s="262"/>
      <c r="O5" s="263"/>
      <c r="P5" s="264"/>
      <c r="Q5" s="271"/>
      <c r="R5" s="272"/>
      <c r="S5" s="273"/>
      <c r="T5" s="248"/>
    </row>
    <row r="6" spans="1:20" x14ac:dyDescent="0.2">
      <c r="A6" s="246"/>
      <c r="B6" s="253"/>
      <c r="C6" s="254"/>
      <c r="D6" s="255"/>
      <c r="E6" s="253"/>
      <c r="F6" s="254"/>
      <c r="G6" s="255"/>
      <c r="H6" s="262"/>
      <c r="I6" s="263"/>
      <c r="J6" s="264"/>
      <c r="K6" s="262"/>
      <c r="L6" s="263"/>
      <c r="M6" s="264"/>
      <c r="N6" s="262"/>
      <c r="O6" s="263"/>
      <c r="P6" s="264"/>
      <c r="Q6" s="271"/>
      <c r="R6" s="272"/>
      <c r="S6" s="273"/>
      <c r="T6" s="248"/>
    </row>
    <row r="7" spans="1:20" x14ac:dyDescent="0.2">
      <c r="A7" s="246"/>
      <c r="B7" s="253"/>
      <c r="C7" s="254"/>
      <c r="D7" s="255"/>
      <c r="E7" s="253"/>
      <c r="F7" s="254"/>
      <c r="G7" s="255"/>
      <c r="H7" s="262"/>
      <c r="I7" s="263"/>
      <c r="J7" s="264"/>
      <c r="K7" s="262"/>
      <c r="L7" s="263"/>
      <c r="M7" s="264"/>
      <c r="N7" s="262"/>
      <c r="O7" s="263"/>
      <c r="P7" s="264"/>
      <c r="Q7" s="271"/>
      <c r="R7" s="272"/>
      <c r="S7" s="273"/>
      <c r="T7" s="248"/>
    </row>
    <row r="8" spans="1:20" ht="13.5" thickBot="1" x14ac:dyDescent="0.25">
      <c r="A8" s="246"/>
      <c r="B8" s="256"/>
      <c r="C8" s="257"/>
      <c r="D8" s="258"/>
      <c r="E8" s="256"/>
      <c r="F8" s="257"/>
      <c r="G8" s="258"/>
      <c r="H8" s="265"/>
      <c r="I8" s="266"/>
      <c r="J8" s="267"/>
      <c r="K8" s="265"/>
      <c r="L8" s="266"/>
      <c r="M8" s="267"/>
      <c r="N8" s="265"/>
      <c r="O8" s="266"/>
      <c r="P8" s="267"/>
      <c r="Q8" s="271"/>
      <c r="R8" s="272"/>
      <c r="S8" s="273"/>
      <c r="T8" s="248"/>
    </row>
    <row r="9" spans="1:20" s="2" customFormat="1" ht="26.25" thickBot="1" x14ac:dyDescent="0.25">
      <c r="A9" s="52" t="s">
        <v>50</v>
      </c>
      <c r="B9" s="117" t="s">
        <v>8</v>
      </c>
      <c r="C9" s="118" t="s">
        <v>9</v>
      </c>
      <c r="D9" s="119" t="s">
        <v>127</v>
      </c>
      <c r="E9" s="117" t="s">
        <v>8</v>
      </c>
      <c r="F9" s="118" t="s">
        <v>9</v>
      </c>
      <c r="G9" s="119" t="s">
        <v>127</v>
      </c>
      <c r="H9" s="117" t="s">
        <v>8</v>
      </c>
      <c r="I9" s="118" t="s">
        <v>9</v>
      </c>
      <c r="J9" s="119" t="s">
        <v>127</v>
      </c>
      <c r="K9" s="117" t="s">
        <v>8</v>
      </c>
      <c r="L9" s="118" t="s">
        <v>109</v>
      </c>
      <c r="M9" s="119" t="s">
        <v>127</v>
      </c>
      <c r="N9" s="117" t="s">
        <v>8</v>
      </c>
      <c r="O9" s="118" t="s">
        <v>9</v>
      </c>
      <c r="P9" s="119" t="s">
        <v>127</v>
      </c>
      <c r="Q9" s="117" t="s">
        <v>8</v>
      </c>
      <c r="R9" s="118" t="s">
        <v>9</v>
      </c>
      <c r="S9" s="119" t="s">
        <v>127</v>
      </c>
      <c r="T9" s="249"/>
    </row>
    <row r="10" spans="1:20" ht="13.5" thickBot="1" x14ac:dyDescent="0.25">
      <c r="A10" s="53" t="s">
        <v>55</v>
      </c>
      <c r="B10" s="113"/>
      <c r="C10" s="114"/>
      <c r="D10" s="115"/>
      <c r="E10" s="113"/>
      <c r="F10" s="114"/>
      <c r="G10" s="115"/>
      <c r="H10" s="113"/>
      <c r="I10" s="114"/>
      <c r="J10" s="115"/>
      <c r="K10" s="113"/>
      <c r="L10" s="114"/>
      <c r="M10" s="115"/>
      <c r="N10" s="113"/>
      <c r="O10" s="114"/>
      <c r="P10" s="115"/>
      <c r="Q10" s="123">
        <f>SUM(B10,E10,H10,K10,N10)</f>
        <v>0</v>
      </c>
      <c r="R10" s="116">
        <f>SUM(C10,F10,I10,L10,O10)</f>
        <v>0</v>
      </c>
      <c r="S10" s="69">
        <f>SUM(D10,G10,J10,M10,P10)</f>
        <v>0</v>
      </c>
      <c r="T10" s="71">
        <f>SUM(Q10:S10)</f>
        <v>0</v>
      </c>
    </row>
    <row r="11" spans="1:20" ht="13.5" thickBot="1" x14ac:dyDescent="0.25">
      <c r="A11" s="54">
        <v>17</v>
      </c>
      <c r="B11" s="62"/>
      <c r="C11" s="108"/>
      <c r="D11" s="109"/>
      <c r="E11" s="62"/>
      <c r="F11" s="108"/>
      <c r="G11" s="109"/>
      <c r="H11" s="62"/>
      <c r="I11" s="108"/>
      <c r="J11" s="109"/>
      <c r="K11" s="62"/>
      <c r="L11" s="108"/>
      <c r="M11" s="109"/>
      <c r="N11" s="62"/>
      <c r="O11" s="108"/>
      <c r="P11" s="109"/>
      <c r="Q11" s="123">
        <f t="shared" ref="Q11:Q26" si="0">SUM(B11,E11,H11,K11,N11)</f>
        <v>0</v>
      </c>
      <c r="R11" s="116">
        <f t="shared" ref="R11:R26" si="1">SUM(C11,F11,I11,L11,O11)</f>
        <v>0</v>
      </c>
      <c r="S11" s="69">
        <f t="shared" ref="S11:S26" si="2">SUM(D11,G11,J11,M11,P11)</f>
        <v>0</v>
      </c>
      <c r="T11" s="71">
        <f t="shared" ref="T11:T26" si="3">SUM(Q11:S11)</f>
        <v>0</v>
      </c>
    </row>
    <row r="12" spans="1:20" ht="13.5" thickBot="1" x14ac:dyDescent="0.25">
      <c r="A12" s="55">
        <v>18</v>
      </c>
      <c r="B12" s="62"/>
      <c r="C12" s="108"/>
      <c r="D12" s="109"/>
      <c r="E12" s="62"/>
      <c r="F12" s="108"/>
      <c r="G12" s="109"/>
      <c r="H12" s="62"/>
      <c r="I12" s="108"/>
      <c r="J12" s="109"/>
      <c r="K12" s="62"/>
      <c r="L12" s="108"/>
      <c r="M12" s="109"/>
      <c r="N12" s="62"/>
      <c r="O12" s="108"/>
      <c r="P12" s="109"/>
      <c r="Q12" s="123">
        <f t="shared" si="0"/>
        <v>0</v>
      </c>
      <c r="R12" s="116">
        <f t="shared" si="1"/>
        <v>0</v>
      </c>
      <c r="S12" s="69">
        <f t="shared" si="2"/>
        <v>0</v>
      </c>
      <c r="T12" s="71">
        <f t="shared" si="3"/>
        <v>0</v>
      </c>
    </row>
    <row r="13" spans="1:20" ht="13.5" thickBot="1" x14ac:dyDescent="0.25">
      <c r="A13" s="55">
        <v>19</v>
      </c>
      <c r="B13" s="62"/>
      <c r="C13" s="108"/>
      <c r="D13" s="109"/>
      <c r="E13" s="62"/>
      <c r="F13" s="108"/>
      <c r="G13" s="109"/>
      <c r="H13" s="62"/>
      <c r="I13" s="108"/>
      <c r="J13" s="109"/>
      <c r="K13" s="62"/>
      <c r="L13" s="108"/>
      <c r="M13" s="109"/>
      <c r="N13" s="62"/>
      <c r="O13" s="108"/>
      <c r="P13" s="109"/>
      <c r="Q13" s="123">
        <f t="shared" si="0"/>
        <v>0</v>
      </c>
      <c r="R13" s="116">
        <f t="shared" si="1"/>
        <v>0</v>
      </c>
      <c r="S13" s="69">
        <f t="shared" si="2"/>
        <v>0</v>
      </c>
      <c r="T13" s="71">
        <f t="shared" si="3"/>
        <v>0</v>
      </c>
    </row>
    <row r="14" spans="1:20" ht="13.5" thickBot="1" x14ac:dyDescent="0.25">
      <c r="A14" s="55">
        <v>20</v>
      </c>
      <c r="B14" s="62"/>
      <c r="C14" s="108"/>
      <c r="D14" s="109"/>
      <c r="E14" s="62"/>
      <c r="F14" s="108"/>
      <c r="G14" s="109"/>
      <c r="H14" s="62"/>
      <c r="I14" s="108"/>
      <c r="J14" s="109"/>
      <c r="K14" s="62"/>
      <c r="L14" s="108"/>
      <c r="M14" s="109"/>
      <c r="N14" s="62"/>
      <c r="O14" s="108"/>
      <c r="P14" s="109"/>
      <c r="Q14" s="123">
        <f t="shared" si="0"/>
        <v>0</v>
      </c>
      <c r="R14" s="116">
        <f t="shared" si="1"/>
        <v>0</v>
      </c>
      <c r="S14" s="69">
        <f t="shared" si="2"/>
        <v>0</v>
      </c>
      <c r="T14" s="71">
        <f t="shared" si="3"/>
        <v>0</v>
      </c>
    </row>
    <row r="15" spans="1:20" ht="13.5" thickBot="1" x14ac:dyDescent="0.25">
      <c r="A15" s="55">
        <v>21</v>
      </c>
      <c r="B15" s="62"/>
      <c r="C15" s="108"/>
      <c r="D15" s="109"/>
      <c r="E15" s="62"/>
      <c r="F15" s="108"/>
      <c r="G15" s="109"/>
      <c r="H15" s="62"/>
      <c r="I15" s="108"/>
      <c r="J15" s="109"/>
      <c r="K15" s="62"/>
      <c r="L15" s="108"/>
      <c r="M15" s="109"/>
      <c r="N15" s="62"/>
      <c r="O15" s="108"/>
      <c r="P15" s="109"/>
      <c r="Q15" s="123">
        <f t="shared" si="0"/>
        <v>0</v>
      </c>
      <c r="R15" s="116">
        <f t="shared" si="1"/>
        <v>0</v>
      </c>
      <c r="S15" s="69">
        <f t="shared" si="2"/>
        <v>0</v>
      </c>
      <c r="T15" s="71">
        <f t="shared" si="3"/>
        <v>0</v>
      </c>
    </row>
    <row r="16" spans="1:20" ht="13.5" thickBot="1" x14ac:dyDescent="0.25">
      <c r="A16" s="55">
        <v>22</v>
      </c>
      <c r="B16" s="62"/>
      <c r="C16" s="108"/>
      <c r="D16" s="109"/>
      <c r="E16" s="62"/>
      <c r="F16" s="108"/>
      <c r="G16" s="109"/>
      <c r="H16" s="62"/>
      <c r="I16" s="108"/>
      <c r="J16" s="109"/>
      <c r="K16" s="62"/>
      <c r="L16" s="108"/>
      <c r="M16" s="109"/>
      <c r="N16" s="62"/>
      <c r="O16" s="108"/>
      <c r="P16" s="109"/>
      <c r="Q16" s="123">
        <f t="shared" si="0"/>
        <v>0</v>
      </c>
      <c r="R16" s="116">
        <f t="shared" si="1"/>
        <v>0</v>
      </c>
      <c r="S16" s="69">
        <f t="shared" si="2"/>
        <v>0</v>
      </c>
      <c r="T16" s="71">
        <f t="shared" si="3"/>
        <v>0</v>
      </c>
    </row>
    <row r="17" spans="1:20" ht="13.5" thickBot="1" x14ac:dyDescent="0.25">
      <c r="A17" s="55">
        <v>23</v>
      </c>
      <c r="B17" s="62"/>
      <c r="C17" s="108"/>
      <c r="D17" s="109"/>
      <c r="E17" s="62"/>
      <c r="F17" s="108"/>
      <c r="G17" s="109"/>
      <c r="H17" s="62"/>
      <c r="I17" s="108"/>
      <c r="J17" s="109"/>
      <c r="K17" s="62"/>
      <c r="L17" s="108"/>
      <c r="M17" s="109"/>
      <c r="N17" s="62"/>
      <c r="O17" s="108"/>
      <c r="P17" s="109"/>
      <c r="Q17" s="123">
        <f t="shared" si="0"/>
        <v>0</v>
      </c>
      <c r="R17" s="116">
        <f t="shared" si="1"/>
        <v>0</v>
      </c>
      <c r="S17" s="69">
        <f t="shared" si="2"/>
        <v>0</v>
      </c>
      <c r="T17" s="71">
        <f t="shared" si="3"/>
        <v>0</v>
      </c>
    </row>
    <row r="18" spans="1:20" ht="13.5" thickBot="1" x14ac:dyDescent="0.25">
      <c r="A18" s="55">
        <v>24</v>
      </c>
      <c r="B18" s="62"/>
      <c r="C18" s="108"/>
      <c r="D18" s="109"/>
      <c r="E18" s="62"/>
      <c r="F18" s="108"/>
      <c r="G18" s="109"/>
      <c r="H18" s="62"/>
      <c r="I18" s="108"/>
      <c r="J18" s="109"/>
      <c r="K18" s="62"/>
      <c r="L18" s="108"/>
      <c r="M18" s="109"/>
      <c r="N18" s="62"/>
      <c r="O18" s="108"/>
      <c r="P18" s="109"/>
      <c r="Q18" s="123">
        <f t="shared" si="0"/>
        <v>0</v>
      </c>
      <c r="R18" s="116">
        <f t="shared" si="1"/>
        <v>0</v>
      </c>
      <c r="S18" s="69">
        <f t="shared" si="2"/>
        <v>0</v>
      </c>
      <c r="T18" s="71">
        <f t="shared" si="3"/>
        <v>0</v>
      </c>
    </row>
    <row r="19" spans="1:20" ht="13.5" thickBot="1" x14ac:dyDescent="0.25">
      <c r="A19" s="55">
        <v>25</v>
      </c>
      <c r="B19" s="62"/>
      <c r="C19" s="108"/>
      <c r="D19" s="109"/>
      <c r="E19" s="62"/>
      <c r="F19" s="108"/>
      <c r="G19" s="109"/>
      <c r="H19" s="62"/>
      <c r="I19" s="108"/>
      <c r="J19" s="109"/>
      <c r="K19" s="62"/>
      <c r="L19" s="108"/>
      <c r="M19" s="109"/>
      <c r="N19" s="62"/>
      <c r="O19" s="108"/>
      <c r="P19" s="109"/>
      <c r="Q19" s="123">
        <f t="shared" si="0"/>
        <v>0</v>
      </c>
      <c r="R19" s="116">
        <f t="shared" si="1"/>
        <v>0</v>
      </c>
      <c r="S19" s="69">
        <f t="shared" si="2"/>
        <v>0</v>
      </c>
      <c r="T19" s="71">
        <f t="shared" si="3"/>
        <v>0</v>
      </c>
    </row>
    <row r="20" spans="1:20" ht="13.5" thickBot="1" x14ac:dyDescent="0.25">
      <c r="A20" s="55">
        <v>26</v>
      </c>
      <c r="B20" s="62"/>
      <c r="C20" s="108"/>
      <c r="D20" s="109"/>
      <c r="E20" s="62"/>
      <c r="F20" s="108"/>
      <c r="G20" s="109"/>
      <c r="H20" s="62"/>
      <c r="I20" s="108"/>
      <c r="J20" s="109"/>
      <c r="K20" s="62"/>
      <c r="L20" s="108"/>
      <c r="M20" s="109"/>
      <c r="N20" s="62"/>
      <c r="O20" s="108"/>
      <c r="P20" s="109"/>
      <c r="Q20" s="123">
        <f t="shared" si="0"/>
        <v>0</v>
      </c>
      <c r="R20" s="116">
        <f t="shared" si="1"/>
        <v>0</v>
      </c>
      <c r="S20" s="69">
        <f t="shared" si="2"/>
        <v>0</v>
      </c>
      <c r="T20" s="71">
        <f t="shared" si="3"/>
        <v>0</v>
      </c>
    </row>
    <row r="21" spans="1:20" ht="13.5" thickBot="1" x14ac:dyDescent="0.25">
      <c r="A21" s="55">
        <v>27</v>
      </c>
      <c r="B21" s="62"/>
      <c r="C21" s="108"/>
      <c r="D21" s="109"/>
      <c r="E21" s="62"/>
      <c r="F21" s="108"/>
      <c r="G21" s="109"/>
      <c r="H21" s="62"/>
      <c r="I21" s="108"/>
      <c r="J21" s="109"/>
      <c r="K21" s="62"/>
      <c r="L21" s="108"/>
      <c r="M21" s="109"/>
      <c r="N21" s="62"/>
      <c r="O21" s="108"/>
      <c r="P21" s="109"/>
      <c r="Q21" s="123">
        <f t="shared" si="0"/>
        <v>0</v>
      </c>
      <c r="R21" s="116">
        <f t="shared" si="1"/>
        <v>0</v>
      </c>
      <c r="S21" s="69">
        <f t="shared" si="2"/>
        <v>0</v>
      </c>
      <c r="T21" s="71">
        <f t="shared" si="3"/>
        <v>0</v>
      </c>
    </row>
    <row r="22" spans="1:20" ht="13.5" thickBot="1" x14ac:dyDescent="0.25">
      <c r="A22" s="55">
        <v>28</v>
      </c>
      <c r="B22" s="62"/>
      <c r="C22" s="108"/>
      <c r="D22" s="109"/>
      <c r="E22" s="62"/>
      <c r="F22" s="108"/>
      <c r="G22" s="109"/>
      <c r="H22" s="62"/>
      <c r="I22" s="108"/>
      <c r="J22" s="109"/>
      <c r="K22" s="62"/>
      <c r="L22" s="108"/>
      <c r="M22" s="109"/>
      <c r="N22" s="62"/>
      <c r="O22" s="108"/>
      <c r="P22" s="109"/>
      <c r="Q22" s="123">
        <f t="shared" si="0"/>
        <v>0</v>
      </c>
      <c r="R22" s="116">
        <f t="shared" si="1"/>
        <v>0</v>
      </c>
      <c r="S22" s="69">
        <f t="shared" si="2"/>
        <v>0</v>
      </c>
      <c r="T22" s="71">
        <f t="shared" si="3"/>
        <v>0</v>
      </c>
    </row>
    <row r="23" spans="1:20" ht="13.5" thickBot="1" x14ac:dyDescent="0.25">
      <c r="A23" s="55">
        <v>29</v>
      </c>
      <c r="B23" s="62"/>
      <c r="C23" s="108"/>
      <c r="D23" s="109"/>
      <c r="E23" s="62"/>
      <c r="F23" s="108"/>
      <c r="G23" s="109"/>
      <c r="H23" s="62"/>
      <c r="I23" s="108"/>
      <c r="J23" s="109"/>
      <c r="K23" s="62"/>
      <c r="L23" s="108"/>
      <c r="M23" s="109"/>
      <c r="N23" s="62"/>
      <c r="O23" s="108"/>
      <c r="P23" s="109"/>
      <c r="Q23" s="123">
        <f t="shared" si="0"/>
        <v>0</v>
      </c>
      <c r="R23" s="116">
        <f t="shared" si="1"/>
        <v>0</v>
      </c>
      <c r="S23" s="69">
        <f t="shared" si="2"/>
        <v>0</v>
      </c>
      <c r="T23" s="71">
        <f t="shared" si="3"/>
        <v>0</v>
      </c>
    </row>
    <row r="24" spans="1:20" ht="13.5" thickBot="1" x14ac:dyDescent="0.25">
      <c r="A24" s="55" t="s">
        <v>56</v>
      </c>
      <c r="B24" s="62"/>
      <c r="C24" s="108"/>
      <c r="D24" s="109"/>
      <c r="E24" s="62"/>
      <c r="F24" s="108"/>
      <c r="G24" s="109"/>
      <c r="H24" s="62"/>
      <c r="I24" s="108"/>
      <c r="J24" s="109"/>
      <c r="K24" s="62"/>
      <c r="L24" s="108"/>
      <c r="M24" s="109"/>
      <c r="N24" s="62"/>
      <c r="O24" s="108"/>
      <c r="P24" s="109"/>
      <c r="Q24" s="123">
        <f t="shared" si="0"/>
        <v>0</v>
      </c>
      <c r="R24" s="116">
        <f t="shared" si="1"/>
        <v>0</v>
      </c>
      <c r="S24" s="69">
        <f t="shared" si="2"/>
        <v>0</v>
      </c>
      <c r="T24" s="71">
        <f t="shared" si="3"/>
        <v>0</v>
      </c>
    </row>
    <row r="25" spans="1:20" ht="13.5" thickBot="1" x14ac:dyDescent="0.25">
      <c r="A25" s="55" t="s">
        <v>57</v>
      </c>
      <c r="B25" s="62"/>
      <c r="C25" s="108"/>
      <c r="D25" s="109"/>
      <c r="E25" s="62"/>
      <c r="F25" s="108"/>
      <c r="G25" s="109"/>
      <c r="H25" s="62"/>
      <c r="I25" s="108"/>
      <c r="J25" s="109"/>
      <c r="K25" s="62"/>
      <c r="L25" s="108"/>
      <c r="M25" s="109"/>
      <c r="N25" s="62"/>
      <c r="O25" s="108"/>
      <c r="P25" s="109"/>
      <c r="Q25" s="123">
        <f t="shared" si="0"/>
        <v>0</v>
      </c>
      <c r="R25" s="116">
        <f t="shared" si="1"/>
        <v>0</v>
      </c>
      <c r="S25" s="69">
        <f t="shared" si="2"/>
        <v>0</v>
      </c>
      <c r="T25" s="71">
        <f t="shared" si="3"/>
        <v>0</v>
      </c>
    </row>
    <row r="26" spans="1:20" ht="13.5" thickBot="1" x14ac:dyDescent="0.25">
      <c r="A26" s="56" t="s">
        <v>58</v>
      </c>
      <c r="B26" s="120"/>
      <c r="C26" s="121"/>
      <c r="D26" s="122"/>
      <c r="E26" s="120"/>
      <c r="F26" s="121"/>
      <c r="G26" s="122"/>
      <c r="H26" s="120"/>
      <c r="I26" s="121"/>
      <c r="J26" s="122"/>
      <c r="K26" s="120"/>
      <c r="L26" s="121"/>
      <c r="M26" s="122"/>
      <c r="N26" s="120"/>
      <c r="O26" s="121"/>
      <c r="P26" s="122"/>
      <c r="Q26" s="124">
        <f t="shared" si="0"/>
        <v>0</v>
      </c>
      <c r="R26" s="125">
        <f t="shared" si="1"/>
        <v>0</v>
      </c>
      <c r="S26" s="126">
        <f t="shared" si="2"/>
        <v>0</v>
      </c>
      <c r="T26" s="71">
        <f t="shared" si="3"/>
        <v>0</v>
      </c>
    </row>
    <row r="27" spans="1:20" ht="13.5" thickBot="1" x14ac:dyDescent="0.25">
      <c r="A27" s="66" t="s">
        <v>12</v>
      </c>
      <c r="B27" s="73">
        <f t="shared" ref="B27:T27" si="4">SUM(B10:B26)</f>
        <v>0</v>
      </c>
      <c r="C27" s="73">
        <f t="shared" si="4"/>
        <v>0</v>
      </c>
      <c r="D27" s="73">
        <f t="shared" si="4"/>
        <v>0</v>
      </c>
      <c r="E27" s="73">
        <f t="shared" si="4"/>
        <v>0</v>
      </c>
      <c r="F27" s="73">
        <f t="shared" si="4"/>
        <v>0</v>
      </c>
      <c r="G27" s="73">
        <f t="shared" si="4"/>
        <v>0</v>
      </c>
      <c r="H27" s="73">
        <f t="shared" si="4"/>
        <v>0</v>
      </c>
      <c r="I27" s="73">
        <f t="shared" si="4"/>
        <v>0</v>
      </c>
      <c r="J27" s="73">
        <f t="shared" si="4"/>
        <v>0</v>
      </c>
      <c r="K27" s="73">
        <f t="shared" si="4"/>
        <v>0</v>
      </c>
      <c r="L27" s="73">
        <f t="shared" si="4"/>
        <v>0</v>
      </c>
      <c r="M27" s="73">
        <f t="shared" si="4"/>
        <v>0</v>
      </c>
      <c r="N27" s="73">
        <f t="shared" si="4"/>
        <v>0</v>
      </c>
      <c r="O27" s="73">
        <f t="shared" si="4"/>
        <v>0</v>
      </c>
      <c r="P27" s="73">
        <f t="shared" si="4"/>
        <v>0</v>
      </c>
      <c r="Q27" s="67">
        <f t="shared" si="4"/>
        <v>0</v>
      </c>
      <c r="R27" s="67">
        <f t="shared" si="4"/>
        <v>0</v>
      </c>
      <c r="S27" s="68">
        <f t="shared" si="4"/>
        <v>0</v>
      </c>
      <c r="T27" s="70">
        <f t="shared" si="4"/>
        <v>0</v>
      </c>
    </row>
  </sheetData>
  <sheetProtection algorithmName="SHA-512" hashValue="sr+do7vy84uAovAYw1W95ChDn0E1tG13yeFWwwbrm3kxxRG7XO1ImGO8GToQbOxOcQ1GaKIevpgsfxig71ph6A==" saltValue="QrPSGbWHX+caHk1m/f7YDQ==" spinCount="100000" sheet="1" objects="1" scenarios="1" selectLockedCells="1"/>
  <customSheetViews>
    <customSheetView guid="{BF3470B4-593C-45CE-915F-DAB129F4CD8A}" showRuler="0">
      <selection activeCell="F4" sqref="F4:G8"/>
      <pageMargins left="0.75" right="0.75" top="1" bottom="1" header="0.5" footer="0.5"/>
      <pageSetup paperSize="9" orientation="landscape" r:id="rId1"/>
      <headerFooter alignWithMargins="0"/>
    </customSheetView>
  </customSheetViews>
  <mergeCells count="9">
    <mergeCell ref="A2:N2"/>
    <mergeCell ref="A4:A8"/>
    <mergeCell ref="T4:T9"/>
    <mergeCell ref="B4:D8"/>
    <mergeCell ref="E4:G8"/>
    <mergeCell ref="H4:J8"/>
    <mergeCell ref="K4:M8"/>
    <mergeCell ref="N4:P8"/>
    <mergeCell ref="Q4:S8"/>
  </mergeCells>
  <phoneticPr fontId="4" type="noConversion"/>
  <dataValidations count="1">
    <dataValidation type="whole" allowBlank="1" showInputMessage="1" showErrorMessage="1" error="Please enter a whole number (0-99999)" sqref="B10:Q26" xr:uid="{00000000-0002-0000-0100-000000000000}">
      <formula1>0</formula1>
      <formula2>99999</formula2>
    </dataValidation>
  </dataValidations>
  <pageMargins left="0.75" right="0.75" top="1" bottom="1" header="0.5" footer="0.5"/>
  <pageSetup paperSize="9" orientation="landscape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8"/>
  <sheetViews>
    <sheetView zoomScaleNormal="100" workbookViewId="0">
      <selection activeCell="B11" sqref="B11"/>
    </sheetView>
  </sheetViews>
  <sheetFormatPr defaultRowHeight="12.75" x14ac:dyDescent="0.2"/>
  <cols>
    <col min="1" max="1" width="13" customWidth="1"/>
    <col min="2" max="14" width="8.7109375" customWidth="1"/>
  </cols>
  <sheetData>
    <row r="1" spans="1:20" ht="23.25" x14ac:dyDescent="0.35">
      <c r="A1" s="49" t="s">
        <v>66</v>
      </c>
      <c r="F1" s="50"/>
      <c r="G1" s="50"/>
      <c r="H1" s="50"/>
      <c r="I1" s="50"/>
      <c r="J1" s="50"/>
      <c r="K1" s="50"/>
      <c r="L1" s="50"/>
      <c r="M1" s="50"/>
    </row>
    <row r="2" spans="1:20" ht="15" customHeight="1" x14ac:dyDescent="0.35">
      <c r="A2" s="274" t="s">
        <v>77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20" ht="15" x14ac:dyDescent="0.25">
      <c r="A3" s="244" t="str">
        <f>"Give numbers of PART-TIME students by age and award category  (Age must be calculated as at 1 July "&amp;Year&amp;")"</f>
        <v>Give numbers of PART-TIME students by age and award category  (Age must be calculated as at 1 July 2022)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51"/>
    </row>
    <row r="4" spans="1:20" ht="13.5" thickBot="1" x14ac:dyDescent="0.25"/>
    <row r="5" spans="1:20" x14ac:dyDescent="0.2">
      <c r="A5" s="245" t="s">
        <v>51</v>
      </c>
      <c r="B5" s="250" t="s">
        <v>52</v>
      </c>
      <c r="C5" s="251"/>
      <c r="D5" s="252"/>
      <c r="E5" s="250" t="s">
        <v>53</v>
      </c>
      <c r="F5" s="251"/>
      <c r="G5" s="252"/>
      <c r="H5" s="259" t="s">
        <v>54</v>
      </c>
      <c r="I5" s="260"/>
      <c r="J5" s="261"/>
      <c r="K5" s="259" t="s">
        <v>48</v>
      </c>
      <c r="L5" s="260"/>
      <c r="M5" s="261"/>
      <c r="N5" s="259" t="s">
        <v>49</v>
      </c>
      <c r="O5" s="260"/>
      <c r="P5" s="261"/>
      <c r="Q5" s="268" t="s">
        <v>12</v>
      </c>
      <c r="R5" s="269"/>
      <c r="S5" s="270"/>
      <c r="T5" s="247" t="s">
        <v>12</v>
      </c>
    </row>
    <row r="6" spans="1:20" x14ac:dyDescent="0.2">
      <c r="A6" s="246"/>
      <c r="B6" s="253"/>
      <c r="C6" s="254"/>
      <c r="D6" s="255"/>
      <c r="E6" s="253"/>
      <c r="F6" s="254"/>
      <c r="G6" s="255"/>
      <c r="H6" s="262"/>
      <c r="I6" s="263"/>
      <c r="J6" s="264"/>
      <c r="K6" s="262"/>
      <c r="L6" s="263"/>
      <c r="M6" s="264"/>
      <c r="N6" s="262"/>
      <c r="O6" s="263"/>
      <c r="P6" s="264"/>
      <c r="Q6" s="271"/>
      <c r="R6" s="272"/>
      <c r="S6" s="273"/>
      <c r="T6" s="248"/>
    </row>
    <row r="7" spans="1:20" x14ac:dyDescent="0.2">
      <c r="A7" s="246"/>
      <c r="B7" s="253"/>
      <c r="C7" s="254"/>
      <c r="D7" s="255"/>
      <c r="E7" s="253"/>
      <c r="F7" s="254"/>
      <c r="G7" s="255"/>
      <c r="H7" s="262"/>
      <c r="I7" s="263"/>
      <c r="J7" s="264"/>
      <c r="K7" s="262"/>
      <c r="L7" s="263"/>
      <c r="M7" s="264"/>
      <c r="N7" s="262"/>
      <c r="O7" s="263"/>
      <c r="P7" s="264"/>
      <c r="Q7" s="271"/>
      <c r="R7" s="272"/>
      <c r="S7" s="273"/>
      <c r="T7" s="248"/>
    </row>
    <row r="8" spans="1:20" x14ac:dyDescent="0.2">
      <c r="A8" s="246"/>
      <c r="B8" s="253"/>
      <c r="C8" s="254"/>
      <c r="D8" s="255"/>
      <c r="E8" s="253"/>
      <c r="F8" s="254"/>
      <c r="G8" s="255"/>
      <c r="H8" s="262"/>
      <c r="I8" s="263"/>
      <c r="J8" s="264"/>
      <c r="K8" s="262"/>
      <c r="L8" s="263"/>
      <c r="M8" s="264"/>
      <c r="N8" s="262"/>
      <c r="O8" s="263"/>
      <c r="P8" s="264"/>
      <c r="Q8" s="271"/>
      <c r="R8" s="272"/>
      <c r="S8" s="273"/>
      <c r="T8" s="248"/>
    </row>
    <row r="9" spans="1:20" ht="13.5" thickBot="1" x14ac:dyDescent="0.25">
      <c r="A9" s="246"/>
      <c r="B9" s="256"/>
      <c r="C9" s="257"/>
      <c r="D9" s="258"/>
      <c r="E9" s="256"/>
      <c r="F9" s="257"/>
      <c r="G9" s="258"/>
      <c r="H9" s="265"/>
      <c r="I9" s="266"/>
      <c r="J9" s="267"/>
      <c r="K9" s="265"/>
      <c r="L9" s="266"/>
      <c r="M9" s="267"/>
      <c r="N9" s="265"/>
      <c r="O9" s="266"/>
      <c r="P9" s="267"/>
      <c r="Q9" s="271"/>
      <c r="R9" s="272"/>
      <c r="S9" s="273"/>
      <c r="T9" s="248"/>
    </row>
    <row r="10" spans="1:20" s="2" customFormat="1" ht="26.25" thickBot="1" x14ac:dyDescent="0.25">
      <c r="A10" s="52" t="s">
        <v>50</v>
      </c>
      <c r="B10" s="117" t="s">
        <v>8</v>
      </c>
      <c r="C10" s="118" t="s">
        <v>9</v>
      </c>
      <c r="D10" s="119" t="s">
        <v>127</v>
      </c>
      <c r="E10" s="117" t="s">
        <v>8</v>
      </c>
      <c r="F10" s="118" t="s">
        <v>9</v>
      </c>
      <c r="G10" s="119" t="s">
        <v>127</v>
      </c>
      <c r="H10" s="117" t="s">
        <v>8</v>
      </c>
      <c r="I10" s="118" t="s">
        <v>9</v>
      </c>
      <c r="J10" s="119" t="s">
        <v>127</v>
      </c>
      <c r="K10" s="117" t="s">
        <v>8</v>
      </c>
      <c r="L10" s="118" t="s">
        <v>109</v>
      </c>
      <c r="M10" s="119" t="s">
        <v>127</v>
      </c>
      <c r="N10" s="117" t="s">
        <v>8</v>
      </c>
      <c r="O10" s="118" t="s">
        <v>9</v>
      </c>
      <c r="P10" s="119" t="s">
        <v>127</v>
      </c>
      <c r="Q10" s="117" t="s">
        <v>8</v>
      </c>
      <c r="R10" s="118" t="s">
        <v>9</v>
      </c>
      <c r="S10" s="119" t="s">
        <v>127</v>
      </c>
      <c r="T10" s="249"/>
    </row>
    <row r="11" spans="1:20" ht="13.5" thickBot="1" x14ac:dyDescent="0.25">
      <c r="A11" s="53" t="s">
        <v>55</v>
      </c>
      <c r="B11" s="113"/>
      <c r="C11" s="114"/>
      <c r="D11" s="115"/>
      <c r="E11" s="113"/>
      <c r="F11" s="114"/>
      <c r="G11" s="115"/>
      <c r="H11" s="113"/>
      <c r="I11" s="114"/>
      <c r="J11" s="115"/>
      <c r="K11" s="113"/>
      <c r="L11" s="114"/>
      <c r="M11" s="115"/>
      <c r="N11" s="113"/>
      <c r="O11" s="114"/>
      <c r="P11" s="115"/>
      <c r="Q11" s="123">
        <f>SUM(B11,E11,H11,K11,N11)</f>
        <v>0</v>
      </c>
      <c r="R11" s="116">
        <f>SUM(C11,F11,I11,L11,O11)</f>
        <v>0</v>
      </c>
      <c r="S11" s="69">
        <f>SUM(D11,G11,J11,M11,P11)</f>
        <v>0</v>
      </c>
      <c r="T11" s="71">
        <f>SUM(Q11:S11)</f>
        <v>0</v>
      </c>
    </row>
    <row r="12" spans="1:20" ht="13.5" thickBot="1" x14ac:dyDescent="0.25">
      <c r="A12" s="54">
        <v>17</v>
      </c>
      <c r="B12" s="62"/>
      <c r="C12" s="108"/>
      <c r="D12" s="109"/>
      <c r="E12" s="62"/>
      <c r="F12" s="108"/>
      <c r="G12" s="109"/>
      <c r="H12" s="62"/>
      <c r="I12" s="108"/>
      <c r="J12" s="109"/>
      <c r="K12" s="62"/>
      <c r="L12" s="108"/>
      <c r="M12" s="109"/>
      <c r="N12" s="62"/>
      <c r="O12" s="108"/>
      <c r="P12" s="109"/>
      <c r="Q12" s="123">
        <f t="shared" ref="Q12:S27" si="0">SUM(B12,E12,H12,K12,N12)</f>
        <v>0</v>
      </c>
      <c r="R12" s="116">
        <f t="shared" si="0"/>
        <v>0</v>
      </c>
      <c r="S12" s="69">
        <f t="shared" si="0"/>
        <v>0</v>
      </c>
      <c r="T12" s="71">
        <f t="shared" ref="T12:T27" si="1">SUM(Q12:S12)</f>
        <v>0</v>
      </c>
    </row>
    <row r="13" spans="1:20" ht="13.5" thickBot="1" x14ac:dyDescent="0.25">
      <c r="A13" s="55">
        <v>18</v>
      </c>
      <c r="B13" s="62"/>
      <c r="C13" s="108"/>
      <c r="D13" s="109"/>
      <c r="E13" s="62"/>
      <c r="F13" s="108"/>
      <c r="G13" s="109"/>
      <c r="H13" s="62"/>
      <c r="I13" s="108"/>
      <c r="J13" s="109"/>
      <c r="K13" s="62"/>
      <c r="L13" s="108"/>
      <c r="M13" s="109"/>
      <c r="N13" s="62"/>
      <c r="O13" s="108"/>
      <c r="P13" s="109"/>
      <c r="Q13" s="123">
        <f t="shared" si="0"/>
        <v>0</v>
      </c>
      <c r="R13" s="116">
        <f t="shared" si="0"/>
        <v>0</v>
      </c>
      <c r="S13" s="69">
        <f t="shared" si="0"/>
        <v>0</v>
      </c>
      <c r="T13" s="71">
        <f t="shared" si="1"/>
        <v>0</v>
      </c>
    </row>
    <row r="14" spans="1:20" ht="13.5" thickBot="1" x14ac:dyDescent="0.25">
      <c r="A14" s="55">
        <v>19</v>
      </c>
      <c r="B14" s="62"/>
      <c r="C14" s="108"/>
      <c r="D14" s="109"/>
      <c r="E14" s="62"/>
      <c r="F14" s="108"/>
      <c r="G14" s="109"/>
      <c r="H14" s="62"/>
      <c r="I14" s="108"/>
      <c r="J14" s="109"/>
      <c r="K14" s="62"/>
      <c r="L14" s="108"/>
      <c r="M14" s="109"/>
      <c r="N14" s="62"/>
      <c r="O14" s="108"/>
      <c r="P14" s="109"/>
      <c r="Q14" s="123">
        <f t="shared" si="0"/>
        <v>0</v>
      </c>
      <c r="R14" s="116">
        <f t="shared" si="0"/>
        <v>0</v>
      </c>
      <c r="S14" s="69">
        <f t="shared" si="0"/>
        <v>0</v>
      </c>
      <c r="T14" s="71">
        <f t="shared" si="1"/>
        <v>0</v>
      </c>
    </row>
    <row r="15" spans="1:20" ht="13.5" thickBot="1" x14ac:dyDescent="0.25">
      <c r="A15" s="55">
        <v>20</v>
      </c>
      <c r="B15" s="62"/>
      <c r="C15" s="108"/>
      <c r="D15" s="109"/>
      <c r="E15" s="62"/>
      <c r="F15" s="108"/>
      <c r="G15" s="109"/>
      <c r="H15" s="62"/>
      <c r="I15" s="108"/>
      <c r="J15" s="109"/>
      <c r="K15" s="62"/>
      <c r="L15" s="108"/>
      <c r="M15" s="109"/>
      <c r="N15" s="62"/>
      <c r="O15" s="108"/>
      <c r="P15" s="109"/>
      <c r="Q15" s="123">
        <f t="shared" si="0"/>
        <v>0</v>
      </c>
      <c r="R15" s="116">
        <f t="shared" si="0"/>
        <v>0</v>
      </c>
      <c r="S15" s="69">
        <f t="shared" si="0"/>
        <v>0</v>
      </c>
      <c r="T15" s="71">
        <f t="shared" si="1"/>
        <v>0</v>
      </c>
    </row>
    <row r="16" spans="1:20" ht="13.5" thickBot="1" x14ac:dyDescent="0.25">
      <c r="A16" s="55">
        <v>21</v>
      </c>
      <c r="B16" s="62"/>
      <c r="C16" s="108"/>
      <c r="D16" s="109"/>
      <c r="E16" s="62"/>
      <c r="F16" s="108"/>
      <c r="G16" s="109"/>
      <c r="H16" s="62"/>
      <c r="I16" s="108"/>
      <c r="J16" s="109"/>
      <c r="K16" s="62"/>
      <c r="L16" s="108"/>
      <c r="M16" s="109"/>
      <c r="N16" s="62"/>
      <c r="O16" s="108"/>
      <c r="P16" s="109"/>
      <c r="Q16" s="123">
        <f t="shared" si="0"/>
        <v>0</v>
      </c>
      <c r="R16" s="116">
        <f t="shared" si="0"/>
        <v>0</v>
      </c>
      <c r="S16" s="69">
        <f t="shared" si="0"/>
        <v>0</v>
      </c>
      <c r="T16" s="71">
        <f t="shared" si="1"/>
        <v>0</v>
      </c>
    </row>
    <row r="17" spans="1:20" ht="13.5" thickBot="1" x14ac:dyDescent="0.25">
      <c r="A17" s="55">
        <v>22</v>
      </c>
      <c r="B17" s="62"/>
      <c r="C17" s="108"/>
      <c r="D17" s="109"/>
      <c r="E17" s="62"/>
      <c r="F17" s="108"/>
      <c r="G17" s="109"/>
      <c r="H17" s="62"/>
      <c r="I17" s="108"/>
      <c r="J17" s="109"/>
      <c r="K17" s="62"/>
      <c r="L17" s="108"/>
      <c r="M17" s="109"/>
      <c r="N17" s="62"/>
      <c r="O17" s="108"/>
      <c r="P17" s="109"/>
      <c r="Q17" s="123">
        <f t="shared" si="0"/>
        <v>0</v>
      </c>
      <c r="R17" s="116">
        <f t="shared" si="0"/>
        <v>0</v>
      </c>
      <c r="S17" s="69">
        <f t="shared" si="0"/>
        <v>0</v>
      </c>
      <c r="T17" s="71">
        <f t="shared" si="1"/>
        <v>0</v>
      </c>
    </row>
    <row r="18" spans="1:20" ht="13.5" thickBot="1" x14ac:dyDescent="0.25">
      <c r="A18" s="55">
        <v>23</v>
      </c>
      <c r="B18" s="62"/>
      <c r="C18" s="108"/>
      <c r="D18" s="109"/>
      <c r="E18" s="62"/>
      <c r="F18" s="108"/>
      <c r="G18" s="109"/>
      <c r="H18" s="62"/>
      <c r="I18" s="108"/>
      <c r="J18" s="109"/>
      <c r="K18" s="62"/>
      <c r="L18" s="108"/>
      <c r="M18" s="109"/>
      <c r="N18" s="62"/>
      <c r="O18" s="108"/>
      <c r="P18" s="109"/>
      <c r="Q18" s="123">
        <f t="shared" si="0"/>
        <v>0</v>
      </c>
      <c r="R18" s="116">
        <f t="shared" si="0"/>
        <v>0</v>
      </c>
      <c r="S18" s="69">
        <f t="shared" si="0"/>
        <v>0</v>
      </c>
      <c r="T18" s="71">
        <f t="shared" si="1"/>
        <v>0</v>
      </c>
    </row>
    <row r="19" spans="1:20" ht="13.5" thickBot="1" x14ac:dyDescent="0.25">
      <c r="A19" s="55">
        <v>24</v>
      </c>
      <c r="B19" s="62"/>
      <c r="C19" s="108"/>
      <c r="D19" s="109"/>
      <c r="E19" s="62"/>
      <c r="F19" s="108"/>
      <c r="G19" s="109"/>
      <c r="H19" s="62"/>
      <c r="I19" s="108"/>
      <c r="J19" s="109"/>
      <c r="K19" s="62"/>
      <c r="L19" s="108"/>
      <c r="M19" s="109"/>
      <c r="N19" s="62"/>
      <c r="O19" s="108"/>
      <c r="P19" s="109"/>
      <c r="Q19" s="123">
        <f t="shared" si="0"/>
        <v>0</v>
      </c>
      <c r="R19" s="116">
        <f t="shared" si="0"/>
        <v>0</v>
      </c>
      <c r="S19" s="69">
        <f t="shared" si="0"/>
        <v>0</v>
      </c>
      <c r="T19" s="71">
        <f t="shared" si="1"/>
        <v>0</v>
      </c>
    </row>
    <row r="20" spans="1:20" ht="13.5" thickBot="1" x14ac:dyDescent="0.25">
      <c r="A20" s="55">
        <v>25</v>
      </c>
      <c r="B20" s="62"/>
      <c r="C20" s="108"/>
      <c r="D20" s="109"/>
      <c r="E20" s="62"/>
      <c r="F20" s="108"/>
      <c r="G20" s="109"/>
      <c r="H20" s="62"/>
      <c r="I20" s="108"/>
      <c r="J20" s="109"/>
      <c r="K20" s="62"/>
      <c r="L20" s="108"/>
      <c r="M20" s="109"/>
      <c r="N20" s="62"/>
      <c r="O20" s="108"/>
      <c r="P20" s="109"/>
      <c r="Q20" s="123">
        <f t="shared" si="0"/>
        <v>0</v>
      </c>
      <c r="R20" s="116">
        <f t="shared" si="0"/>
        <v>0</v>
      </c>
      <c r="S20" s="69">
        <f t="shared" si="0"/>
        <v>0</v>
      </c>
      <c r="T20" s="71">
        <f t="shared" si="1"/>
        <v>0</v>
      </c>
    </row>
    <row r="21" spans="1:20" ht="13.5" thickBot="1" x14ac:dyDescent="0.25">
      <c r="A21" s="55">
        <v>26</v>
      </c>
      <c r="B21" s="62"/>
      <c r="C21" s="108"/>
      <c r="D21" s="109"/>
      <c r="E21" s="62"/>
      <c r="F21" s="108"/>
      <c r="G21" s="109"/>
      <c r="H21" s="62"/>
      <c r="I21" s="108"/>
      <c r="J21" s="109"/>
      <c r="K21" s="62"/>
      <c r="L21" s="108"/>
      <c r="M21" s="109"/>
      <c r="N21" s="62"/>
      <c r="O21" s="108"/>
      <c r="P21" s="109"/>
      <c r="Q21" s="123">
        <f t="shared" si="0"/>
        <v>0</v>
      </c>
      <c r="R21" s="116">
        <f t="shared" si="0"/>
        <v>0</v>
      </c>
      <c r="S21" s="69">
        <f t="shared" si="0"/>
        <v>0</v>
      </c>
      <c r="T21" s="71">
        <f t="shared" si="1"/>
        <v>0</v>
      </c>
    </row>
    <row r="22" spans="1:20" ht="13.5" thickBot="1" x14ac:dyDescent="0.25">
      <c r="A22" s="55">
        <v>27</v>
      </c>
      <c r="B22" s="62"/>
      <c r="C22" s="108"/>
      <c r="D22" s="109"/>
      <c r="E22" s="62"/>
      <c r="F22" s="108"/>
      <c r="G22" s="109"/>
      <c r="H22" s="62"/>
      <c r="I22" s="108"/>
      <c r="J22" s="109"/>
      <c r="K22" s="62"/>
      <c r="L22" s="108"/>
      <c r="M22" s="109"/>
      <c r="N22" s="62"/>
      <c r="O22" s="108"/>
      <c r="P22" s="109"/>
      <c r="Q22" s="123">
        <f t="shared" si="0"/>
        <v>0</v>
      </c>
      <c r="R22" s="116">
        <f t="shared" si="0"/>
        <v>0</v>
      </c>
      <c r="S22" s="69">
        <f t="shared" si="0"/>
        <v>0</v>
      </c>
      <c r="T22" s="71">
        <f t="shared" si="1"/>
        <v>0</v>
      </c>
    </row>
    <row r="23" spans="1:20" ht="13.5" thickBot="1" x14ac:dyDescent="0.25">
      <c r="A23" s="55">
        <v>28</v>
      </c>
      <c r="B23" s="62"/>
      <c r="C23" s="108"/>
      <c r="D23" s="109"/>
      <c r="E23" s="62"/>
      <c r="F23" s="108"/>
      <c r="G23" s="109"/>
      <c r="H23" s="62"/>
      <c r="I23" s="108"/>
      <c r="J23" s="109"/>
      <c r="K23" s="62"/>
      <c r="L23" s="108"/>
      <c r="M23" s="109"/>
      <c r="N23" s="62"/>
      <c r="O23" s="108"/>
      <c r="P23" s="109"/>
      <c r="Q23" s="123">
        <f t="shared" si="0"/>
        <v>0</v>
      </c>
      <c r="R23" s="116">
        <f t="shared" si="0"/>
        <v>0</v>
      </c>
      <c r="S23" s="69">
        <f t="shared" si="0"/>
        <v>0</v>
      </c>
      <c r="T23" s="71">
        <f t="shared" si="1"/>
        <v>0</v>
      </c>
    </row>
    <row r="24" spans="1:20" ht="13.5" thickBot="1" x14ac:dyDescent="0.25">
      <c r="A24" s="55">
        <v>29</v>
      </c>
      <c r="B24" s="62"/>
      <c r="C24" s="108"/>
      <c r="D24" s="109"/>
      <c r="E24" s="62"/>
      <c r="F24" s="108"/>
      <c r="G24" s="109"/>
      <c r="H24" s="62"/>
      <c r="I24" s="108"/>
      <c r="J24" s="109"/>
      <c r="K24" s="62"/>
      <c r="L24" s="108"/>
      <c r="M24" s="109"/>
      <c r="N24" s="62"/>
      <c r="O24" s="108"/>
      <c r="P24" s="109"/>
      <c r="Q24" s="123">
        <f t="shared" si="0"/>
        <v>0</v>
      </c>
      <c r="R24" s="116">
        <f t="shared" si="0"/>
        <v>0</v>
      </c>
      <c r="S24" s="69">
        <f t="shared" si="0"/>
        <v>0</v>
      </c>
      <c r="T24" s="71">
        <f t="shared" si="1"/>
        <v>0</v>
      </c>
    </row>
    <row r="25" spans="1:20" ht="13.5" thickBot="1" x14ac:dyDescent="0.25">
      <c r="A25" s="55" t="s">
        <v>56</v>
      </c>
      <c r="B25" s="62"/>
      <c r="C25" s="108"/>
      <c r="D25" s="109"/>
      <c r="E25" s="62"/>
      <c r="F25" s="108"/>
      <c r="G25" s="109"/>
      <c r="H25" s="62"/>
      <c r="I25" s="108"/>
      <c r="J25" s="109"/>
      <c r="K25" s="62"/>
      <c r="L25" s="108"/>
      <c r="M25" s="109"/>
      <c r="N25" s="62"/>
      <c r="O25" s="108"/>
      <c r="P25" s="109"/>
      <c r="Q25" s="123">
        <f t="shared" si="0"/>
        <v>0</v>
      </c>
      <c r="R25" s="116">
        <f t="shared" si="0"/>
        <v>0</v>
      </c>
      <c r="S25" s="69">
        <f t="shared" si="0"/>
        <v>0</v>
      </c>
      <c r="T25" s="71">
        <f t="shared" si="1"/>
        <v>0</v>
      </c>
    </row>
    <row r="26" spans="1:20" ht="13.5" thickBot="1" x14ac:dyDescent="0.25">
      <c r="A26" s="55" t="s">
        <v>57</v>
      </c>
      <c r="B26" s="62"/>
      <c r="C26" s="108"/>
      <c r="D26" s="109"/>
      <c r="E26" s="62"/>
      <c r="F26" s="108"/>
      <c r="G26" s="109"/>
      <c r="H26" s="62"/>
      <c r="I26" s="108"/>
      <c r="J26" s="109"/>
      <c r="K26" s="62"/>
      <c r="L26" s="108"/>
      <c r="M26" s="109"/>
      <c r="N26" s="62"/>
      <c r="O26" s="108"/>
      <c r="P26" s="109"/>
      <c r="Q26" s="123">
        <f t="shared" si="0"/>
        <v>0</v>
      </c>
      <c r="R26" s="116">
        <f t="shared" si="0"/>
        <v>0</v>
      </c>
      <c r="S26" s="69">
        <f t="shared" si="0"/>
        <v>0</v>
      </c>
      <c r="T26" s="71">
        <f t="shared" si="1"/>
        <v>0</v>
      </c>
    </row>
    <row r="27" spans="1:20" ht="13.5" thickBot="1" x14ac:dyDescent="0.25">
      <c r="A27" s="56" t="s">
        <v>58</v>
      </c>
      <c r="B27" s="120"/>
      <c r="C27" s="121"/>
      <c r="D27" s="122"/>
      <c r="E27" s="120"/>
      <c r="F27" s="121"/>
      <c r="G27" s="122"/>
      <c r="H27" s="120"/>
      <c r="I27" s="121"/>
      <c r="J27" s="122"/>
      <c r="K27" s="120"/>
      <c r="L27" s="121"/>
      <c r="M27" s="122"/>
      <c r="N27" s="120"/>
      <c r="O27" s="121"/>
      <c r="P27" s="122"/>
      <c r="Q27" s="124">
        <f t="shared" si="0"/>
        <v>0</v>
      </c>
      <c r="R27" s="125">
        <f t="shared" si="0"/>
        <v>0</v>
      </c>
      <c r="S27" s="126">
        <f t="shared" si="0"/>
        <v>0</v>
      </c>
      <c r="T27" s="71">
        <f t="shared" si="1"/>
        <v>0</v>
      </c>
    </row>
    <row r="28" spans="1:20" ht="13.5" thickBot="1" x14ac:dyDescent="0.25">
      <c r="A28" s="66" t="s">
        <v>12</v>
      </c>
      <c r="B28" s="73">
        <f t="shared" ref="B28:T28" si="2">SUM(B11:B27)</f>
        <v>0</v>
      </c>
      <c r="C28" s="73">
        <f t="shared" si="2"/>
        <v>0</v>
      </c>
      <c r="D28" s="73">
        <f t="shared" si="2"/>
        <v>0</v>
      </c>
      <c r="E28" s="73">
        <f t="shared" si="2"/>
        <v>0</v>
      </c>
      <c r="F28" s="73">
        <f t="shared" si="2"/>
        <v>0</v>
      </c>
      <c r="G28" s="73">
        <f t="shared" si="2"/>
        <v>0</v>
      </c>
      <c r="H28" s="73">
        <f t="shared" si="2"/>
        <v>0</v>
      </c>
      <c r="I28" s="73">
        <f t="shared" si="2"/>
        <v>0</v>
      </c>
      <c r="J28" s="73">
        <f t="shared" si="2"/>
        <v>0</v>
      </c>
      <c r="K28" s="73">
        <f t="shared" si="2"/>
        <v>0</v>
      </c>
      <c r="L28" s="73">
        <f t="shared" si="2"/>
        <v>0</v>
      </c>
      <c r="M28" s="73">
        <f t="shared" si="2"/>
        <v>0</v>
      </c>
      <c r="N28" s="73">
        <f t="shared" si="2"/>
        <v>0</v>
      </c>
      <c r="O28" s="73">
        <f t="shared" si="2"/>
        <v>0</v>
      </c>
      <c r="P28" s="73">
        <f t="shared" si="2"/>
        <v>0</v>
      </c>
      <c r="Q28" s="67">
        <f t="shared" si="2"/>
        <v>0</v>
      </c>
      <c r="R28" s="67">
        <f t="shared" si="2"/>
        <v>0</v>
      </c>
      <c r="S28" s="68">
        <f t="shared" si="2"/>
        <v>0</v>
      </c>
      <c r="T28" s="70">
        <f t="shared" si="2"/>
        <v>0</v>
      </c>
    </row>
  </sheetData>
  <sheetProtection algorithmName="SHA-512" hashValue="1/Y5ZrDc7/yy1ySMCHcsqFFajJQSAPsn9T5IOq+QqMd1JDNSbDoYANnMG6b0s/i3c6GDJXHOIymwNA1F5eXJfg==" saltValue="HPCQGQ9AqM5F8+8PjDxsiA==" spinCount="100000" sheet="1" selectLockedCells="1"/>
  <customSheetViews>
    <customSheetView guid="{BF3470B4-593C-45CE-915F-DAB129F4CD8A}" showRuler="0">
      <selection activeCell="J11" sqref="J11:K11"/>
      <pageMargins left="0.75" right="0.75" top="1" bottom="1" header="0.5" footer="0.5"/>
      <pageSetup paperSize="9" orientation="landscape" r:id="rId1"/>
      <headerFooter alignWithMargins="0"/>
    </customSheetView>
  </customSheetViews>
  <mergeCells count="10">
    <mergeCell ref="A3:N3"/>
    <mergeCell ref="A2:N2"/>
    <mergeCell ref="A5:A9"/>
    <mergeCell ref="T5:T10"/>
    <mergeCell ref="B5:D9"/>
    <mergeCell ref="E5:G9"/>
    <mergeCell ref="H5:J9"/>
    <mergeCell ref="K5:M9"/>
    <mergeCell ref="N5:P9"/>
    <mergeCell ref="Q5:S9"/>
  </mergeCells>
  <phoneticPr fontId="4" type="noConversion"/>
  <dataValidations count="1">
    <dataValidation type="whole" allowBlank="1" showInputMessage="1" showErrorMessage="1" error="Please enter a whole number (0-99999)" sqref="B11:Q27" xr:uid="{00000000-0002-0000-0200-000000000000}">
      <formula1>0</formula1>
      <formula2>99999</formula2>
    </dataValidation>
  </dataValidations>
  <pageMargins left="0.75" right="0.75" top="1" bottom="1" header="0.5" footer="0.5"/>
  <pageSetup paperSize="9"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5"/>
  <sheetViews>
    <sheetView zoomScaleNormal="100" workbookViewId="0">
      <selection activeCell="C10" sqref="C10"/>
    </sheetView>
  </sheetViews>
  <sheetFormatPr defaultRowHeight="12.75" x14ac:dyDescent="0.2"/>
  <cols>
    <col min="1" max="1" width="2.42578125" customWidth="1"/>
    <col min="2" max="2" width="20.140625" bestFit="1" customWidth="1"/>
    <col min="3" max="15" width="8.7109375" customWidth="1"/>
  </cols>
  <sheetData>
    <row r="1" spans="1:21" ht="23.25" x14ac:dyDescent="0.35">
      <c r="A1" s="279" t="s">
        <v>67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21" ht="15" customHeight="1" x14ac:dyDescent="0.35">
      <c r="A2" s="244" t="s">
        <v>68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1:21" ht="13.5" thickBot="1" x14ac:dyDescent="0.25"/>
    <row r="4" spans="1:21" ht="12.75" customHeight="1" x14ac:dyDescent="0.2">
      <c r="B4" s="245" t="s">
        <v>116</v>
      </c>
      <c r="C4" s="284" t="s">
        <v>52</v>
      </c>
      <c r="D4" s="284"/>
      <c r="E4" s="284"/>
      <c r="F4" s="284" t="s">
        <v>53</v>
      </c>
      <c r="G4" s="284"/>
      <c r="H4" s="284"/>
      <c r="I4" s="247" t="s">
        <v>54</v>
      </c>
      <c r="J4" s="247"/>
      <c r="K4" s="247"/>
      <c r="L4" s="247" t="s">
        <v>48</v>
      </c>
      <c r="M4" s="247"/>
      <c r="N4" s="247"/>
      <c r="O4" s="247" t="s">
        <v>49</v>
      </c>
      <c r="P4" s="247"/>
      <c r="Q4" s="247"/>
      <c r="R4" s="247" t="s">
        <v>12</v>
      </c>
      <c r="S4" s="247"/>
      <c r="T4" s="247"/>
      <c r="U4" s="270" t="s">
        <v>12</v>
      </c>
    </row>
    <row r="5" spans="1:21" x14ac:dyDescent="0.2">
      <c r="B5" s="282"/>
      <c r="C5" s="285"/>
      <c r="D5" s="285"/>
      <c r="E5" s="285"/>
      <c r="F5" s="285"/>
      <c r="G5" s="285"/>
      <c r="H5" s="285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73"/>
    </row>
    <row r="6" spans="1:21" ht="12.75" customHeight="1" x14ac:dyDescent="0.2">
      <c r="B6" s="282"/>
      <c r="C6" s="285"/>
      <c r="D6" s="285"/>
      <c r="E6" s="285"/>
      <c r="F6" s="285"/>
      <c r="G6" s="285"/>
      <c r="H6" s="285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73"/>
    </row>
    <row r="7" spans="1:21" x14ac:dyDescent="0.2">
      <c r="B7" s="282"/>
      <c r="C7" s="285"/>
      <c r="D7" s="285"/>
      <c r="E7" s="285"/>
      <c r="F7" s="285"/>
      <c r="G7" s="285"/>
      <c r="H7" s="285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73"/>
    </row>
    <row r="8" spans="1:21" ht="13.5" thickBot="1" x14ac:dyDescent="0.25">
      <c r="B8" s="282"/>
      <c r="C8" s="286"/>
      <c r="D8" s="286"/>
      <c r="E8" s="286"/>
      <c r="F8" s="286"/>
      <c r="G8" s="286"/>
      <c r="H8" s="286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73"/>
    </row>
    <row r="9" spans="1:21" s="2" customFormat="1" ht="27" customHeight="1" thickBot="1" x14ac:dyDescent="0.25">
      <c r="A9" s="58"/>
      <c r="B9" s="59" t="s">
        <v>115</v>
      </c>
      <c r="C9" s="127" t="s">
        <v>8</v>
      </c>
      <c r="D9" s="127" t="s">
        <v>9</v>
      </c>
      <c r="E9" s="127" t="s">
        <v>127</v>
      </c>
      <c r="F9" s="127" t="s">
        <v>8</v>
      </c>
      <c r="G9" s="127" t="s">
        <v>9</v>
      </c>
      <c r="H9" s="127" t="s">
        <v>127</v>
      </c>
      <c r="I9" s="127" t="s">
        <v>8</v>
      </c>
      <c r="J9" s="127" t="s">
        <v>9</v>
      </c>
      <c r="K9" s="127" t="s">
        <v>127</v>
      </c>
      <c r="L9" s="127" t="s">
        <v>8</v>
      </c>
      <c r="M9" s="127" t="s">
        <v>9</v>
      </c>
      <c r="N9" s="127" t="s">
        <v>127</v>
      </c>
      <c r="O9" s="127" t="s">
        <v>8</v>
      </c>
      <c r="P9" s="127" t="s">
        <v>9</v>
      </c>
      <c r="Q9" s="127" t="s">
        <v>127</v>
      </c>
      <c r="R9" s="127" t="s">
        <v>8</v>
      </c>
      <c r="S9" s="133" t="s">
        <v>9</v>
      </c>
      <c r="T9" s="134" t="s">
        <v>127</v>
      </c>
      <c r="U9" s="281"/>
    </row>
    <row r="10" spans="1:21" ht="27.95" customHeight="1" thickBot="1" x14ac:dyDescent="0.25">
      <c r="A10" s="276" t="s">
        <v>101</v>
      </c>
      <c r="B10" t="s">
        <v>118</v>
      </c>
      <c r="C10" s="61"/>
      <c r="D10" s="128"/>
      <c r="E10" s="129"/>
      <c r="F10" s="61"/>
      <c r="G10" s="128"/>
      <c r="H10" s="129"/>
      <c r="I10" s="61"/>
      <c r="J10" s="128"/>
      <c r="K10" s="129"/>
      <c r="L10" s="61"/>
      <c r="M10" s="128"/>
      <c r="N10" s="129"/>
      <c r="O10" s="61"/>
      <c r="P10" s="128"/>
      <c r="Q10" s="129"/>
      <c r="R10" s="130">
        <f>SUM(C10,F10,I10,L10,O10)</f>
        <v>0</v>
      </c>
      <c r="S10" s="137">
        <f>SUM(D10,G10,J10,M10,P10)</f>
        <v>0</v>
      </c>
      <c r="T10" s="137">
        <f>SUM(E10,H10,K10,N10,Q10)</f>
        <v>0</v>
      </c>
      <c r="U10" s="68">
        <f>SUM(R10:T10)</f>
        <v>0</v>
      </c>
    </row>
    <row r="11" spans="1:21" ht="15" customHeight="1" thickBot="1" x14ac:dyDescent="0.25">
      <c r="A11" s="277"/>
      <c r="B11" t="s">
        <v>119</v>
      </c>
      <c r="C11" s="62"/>
      <c r="D11" s="108"/>
      <c r="E11" s="109"/>
      <c r="F11" s="62"/>
      <c r="G11" s="108"/>
      <c r="H11" s="109"/>
      <c r="I11" s="62"/>
      <c r="J11" s="108"/>
      <c r="K11" s="109"/>
      <c r="L11" s="62"/>
      <c r="M11" s="108"/>
      <c r="N11" s="109"/>
      <c r="O11" s="62"/>
      <c r="P11" s="108"/>
      <c r="Q11" s="109"/>
      <c r="R11" s="131">
        <f t="shared" ref="R11:R42" si="0">SUM(C11,F11,I11,L11,O11)</f>
        <v>0</v>
      </c>
      <c r="S11" s="135">
        <f t="shared" ref="S11:S42" si="1">SUM(D11,G11,J11,M11,P11)</f>
        <v>0</v>
      </c>
      <c r="T11" s="135">
        <f t="shared" ref="T11:T42" si="2">SUM(E11,H11,K11,N11,Q11)</f>
        <v>0</v>
      </c>
      <c r="U11" s="68">
        <f t="shared" ref="U11:U42" si="3">SUM(R11:T11)</f>
        <v>0</v>
      </c>
    </row>
    <row r="12" spans="1:21" ht="15" customHeight="1" thickBot="1" x14ac:dyDescent="0.25">
      <c r="A12" s="277"/>
      <c r="B12" t="s">
        <v>78</v>
      </c>
      <c r="C12" s="62"/>
      <c r="D12" s="108"/>
      <c r="E12" s="109"/>
      <c r="F12" s="62"/>
      <c r="G12" s="108"/>
      <c r="H12" s="109"/>
      <c r="I12" s="62"/>
      <c r="J12" s="108"/>
      <c r="K12" s="109"/>
      <c r="L12" s="62"/>
      <c r="M12" s="108"/>
      <c r="N12" s="109"/>
      <c r="O12" s="62"/>
      <c r="P12" s="108"/>
      <c r="Q12" s="109"/>
      <c r="R12" s="131">
        <f t="shared" si="0"/>
        <v>0</v>
      </c>
      <c r="S12" s="135">
        <f t="shared" si="1"/>
        <v>0</v>
      </c>
      <c r="T12" s="135">
        <f t="shared" si="2"/>
        <v>0</v>
      </c>
      <c r="U12" s="68">
        <f t="shared" si="3"/>
        <v>0</v>
      </c>
    </row>
    <row r="13" spans="1:21" ht="15" customHeight="1" thickBot="1" x14ac:dyDescent="0.25">
      <c r="A13" s="277"/>
      <c r="B13" t="s">
        <v>79</v>
      </c>
      <c r="C13" s="62"/>
      <c r="D13" s="108"/>
      <c r="E13" s="109"/>
      <c r="F13" s="62"/>
      <c r="G13" s="108"/>
      <c r="H13" s="109"/>
      <c r="I13" s="62"/>
      <c r="J13" s="108"/>
      <c r="K13" s="109"/>
      <c r="L13" s="62"/>
      <c r="M13" s="108"/>
      <c r="N13" s="109"/>
      <c r="O13" s="62"/>
      <c r="P13" s="108"/>
      <c r="Q13" s="109"/>
      <c r="R13" s="131">
        <f t="shared" si="0"/>
        <v>0</v>
      </c>
      <c r="S13" s="135">
        <f t="shared" si="1"/>
        <v>0</v>
      </c>
      <c r="T13" s="135">
        <f t="shared" si="2"/>
        <v>0</v>
      </c>
      <c r="U13" s="68">
        <f t="shared" si="3"/>
        <v>0</v>
      </c>
    </row>
    <row r="14" spans="1:21" ht="15" customHeight="1" thickBot="1" x14ac:dyDescent="0.25">
      <c r="A14" s="277"/>
      <c r="B14" t="s">
        <v>80</v>
      </c>
      <c r="C14" s="62"/>
      <c r="D14" s="108"/>
      <c r="E14" s="109"/>
      <c r="F14" s="62"/>
      <c r="G14" s="108"/>
      <c r="H14" s="109"/>
      <c r="I14" s="62"/>
      <c r="J14" s="108"/>
      <c r="K14" s="109"/>
      <c r="L14" s="62"/>
      <c r="M14" s="108"/>
      <c r="N14" s="109"/>
      <c r="O14" s="62"/>
      <c r="P14" s="108"/>
      <c r="Q14" s="109"/>
      <c r="R14" s="131">
        <f t="shared" si="0"/>
        <v>0</v>
      </c>
      <c r="S14" s="135">
        <f t="shared" si="1"/>
        <v>0</v>
      </c>
      <c r="T14" s="135">
        <f t="shared" si="2"/>
        <v>0</v>
      </c>
      <c r="U14" s="68">
        <f t="shared" si="3"/>
        <v>0</v>
      </c>
    </row>
    <row r="15" spans="1:21" ht="15" customHeight="1" thickBot="1" x14ac:dyDescent="0.25">
      <c r="A15" s="277"/>
      <c r="B15" t="s">
        <v>81</v>
      </c>
      <c r="C15" s="62"/>
      <c r="D15" s="108"/>
      <c r="E15" s="109"/>
      <c r="F15" s="62"/>
      <c r="G15" s="108"/>
      <c r="H15" s="109"/>
      <c r="I15" s="62"/>
      <c r="J15" s="108"/>
      <c r="K15" s="109"/>
      <c r="L15" s="62"/>
      <c r="M15" s="108"/>
      <c r="N15" s="109"/>
      <c r="O15" s="62"/>
      <c r="P15" s="108"/>
      <c r="Q15" s="109"/>
      <c r="R15" s="131">
        <f t="shared" si="0"/>
        <v>0</v>
      </c>
      <c r="S15" s="135">
        <f t="shared" si="1"/>
        <v>0</v>
      </c>
      <c r="T15" s="135">
        <f t="shared" si="2"/>
        <v>0</v>
      </c>
      <c r="U15" s="68">
        <f t="shared" si="3"/>
        <v>0</v>
      </c>
    </row>
    <row r="16" spans="1:21" ht="15" customHeight="1" thickBot="1" x14ac:dyDescent="0.25">
      <c r="A16" s="277"/>
      <c r="B16" t="s">
        <v>82</v>
      </c>
      <c r="C16" s="62"/>
      <c r="D16" s="108"/>
      <c r="E16" s="109"/>
      <c r="F16" s="62"/>
      <c r="G16" s="108"/>
      <c r="H16" s="109"/>
      <c r="I16" s="62"/>
      <c r="J16" s="108"/>
      <c r="K16" s="109"/>
      <c r="L16" s="62"/>
      <c r="M16" s="108"/>
      <c r="N16" s="109"/>
      <c r="O16" s="62"/>
      <c r="P16" s="108"/>
      <c r="Q16" s="109"/>
      <c r="R16" s="131">
        <f t="shared" si="0"/>
        <v>0</v>
      </c>
      <c r="S16" s="135">
        <f t="shared" si="1"/>
        <v>0</v>
      </c>
      <c r="T16" s="135">
        <f t="shared" si="2"/>
        <v>0</v>
      </c>
      <c r="U16" s="68">
        <f t="shared" si="3"/>
        <v>0</v>
      </c>
    </row>
    <row r="17" spans="1:21" ht="15" customHeight="1" thickBot="1" x14ac:dyDescent="0.25">
      <c r="A17" s="277"/>
      <c r="B17" t="s">
        <v>83</v>
      </c>
      <c r="C17" s="62"/>
      <c r="D17" s="108"/>
      <c r="E17" s="109"/>
      <c r="F17" s="62"/>
      <c r="G17" s="108"/>
      <c r="H17" s="109"/>
      <c r="I17" s="62"/>
      <c r="J17" s="108"/>
      <c r="K17" s="109"/>
      <c r="L17" s="62"/>
      <c r="M17" s="108"/>
      <c r="N17" s="109"/>
      <c r="O17" s="62"/>
      <c r="P17" s="108"/>
      <c r="Q17" s="109"/>
      <c r="R17" s="131">
        <f t="shared" si="0"/>
        <v>0</v>
      </c>
      <c r="S17" s="135">
        <f t="shared" si="1"/>
        <v>0</v>
      </c>
      <c r="T17" s="135">
        <f t="shared" si="2"/>
        <v>0</v>
      </c>
      <c r="U17" s="68">
        <f t="shared" si="3"/>
        <v>0</v>
      </c>
    </row>
    <row r="18" spans="1:21" ht="15" customHeight="1" thickBot="1" x14ac:dyDescent="0.25">
      <c r="A18" s="277"/>
      <c r="B18" t="s">
        <v>84</v>
      </c>
      <c r="C18" s="62"/>
      <c r="D18" s="108"/>
      <c r="E18" s="109"/>
      <c r="F18" s="62"/>
      <c r="G18" s="108"/>
      <c r="H18" s="109"/>
      <c r="I18" s="62"/>
      <c r="J18" s="108"/>
      <c r="K18" s="109"/>
      <c r="L18" s="62"/>
      <c r="M18" s="108"/>
      <c r="N18" s="109"/>
      <c r="O18" s="62"/>
      <c r="P18" s="108"/>
      <c r="Q18" s="109"/>
      <c r="R18" s="131">
        <f t="shared" si="0"/>
        <v>0</v>
      </c>
      <c r="S18" s="135">
        <f t="shared" si="1"/>
        <v>0</v>
      </c>
      <c r="T18" s="135">
        <f t="shared" si="2"/>
        <v>0</v>
      </c>
      <c r="U18" s="68">
        <f t="shared" si="3"/>
        <v>0</v>
      </c>
    </row>
    <row r="19" spans="1:21" ht="15" customHeight="1" thickBot="1" x14ac:dyDescent="0.25">
      <c r="A19" s="277"/>
      <c r="B19" t="s">
        <v>85</v>
      </c>
      <c r="C19" s="62"/>
      <c r="D19" s="108"/>
      <c r="E19" s="109"/>
      <c r="F19" s="62"/>
      <c r="G19" s="108"/>
      <c r="H19" s="109"/>
      <c r="I19" s="62"/>
      <c r="J19" s="108"/>
      <c r="K19" s="109"/>
      <c r="L19" s="62"/>
      <c r="M19" s="108"/>
      <c r="N19" s="109"/>
      <c r="O19" s="62"/>
      <c r="P19" s="108"/>
      <c r="Q19" s="109"/>
      <c r="R19" s="131">
        <f t="shared" si="0"/>
        <v>0</v>
      </c>
      <c r="S19" s="135">
        <f t="shared" si="1"/>
        <v>0</v>
      </c>
      <c r="T19" s="135">
        <f t="shared" si="2"/>
        <v>0</v>
      </c>
      <c r="U19" s="68">
        <f t="shared" si="3"/>
        <v>0</v>
      </c>
    </row>
    <row r="20" spans="1:21" ht="15" customHeight="1" thickBot="1" x14ac:dyDescent="0.25">
      <c r="A20" s="277"/>
      <c r="B20" s="35" t="s">
        <v>112</v>
      </c>
      <c r="C20" s="62"/>
      <c r="D20" s="108"/>
      <c r="E20" s="109"/>
      <c r="F20" s="62"/>
      <c r="G20" s="108"/>
      <c r="H20" s="109"/>
      <c r="I20" s="62"/>
      <c r="J20" s="108"/>
      <c r="K20" s="109"/>
      <c r="L20" s="62"/>
      <c r="M20" s="108"/>
      <c r="N20" s="109"/>
      <c r="O20" s="62"/>
      <c r="P20" s="108"/>
      <c r="Q20" s="109"/>
      <c r="R20" s="131">
        <f t="shared" si="0"/>
        <v>0</v>
      </c>
      <c r="S20" s="135">
        <f t="shared" si="1"/>
        <v>0</v>
      </c>
      <c r="T20" s="135">
        <f t="shared" si="2"/>
        <v>0</v>
      </c>
      <c r="U20" s="68">
        <f t="shared" si="3"/>
        <v>0</v>
      </c>
    </row>
    <row r="21" spans="1:21" ht="15" customHeight="1" thickBot="1" x14ac:dyDescent="0.25">
      <c r="A21" s="277"/>
      <c r="B21" t="s">
        <v>34</v>
      </c>
      <c r="C21" s="62"/>
      <c r="D21" s="108"/>
      <c r="E21" s="109"/>
      <c r="F21" s="62"/>
      <c r="G21" s="108"/>
      <c r="H21" s="109"/>
      <c r="I21" s="62"/>
      <c r="J21" s="108"/>
      <c r="K21" s="109"/>
      <c r="L21" s="62"/>
      <c r="M21" s="108"/>
      <c r="N21" s="109"/>
      <c r="O21" s="62"/>
      <c r="P21" s="108"/>
      <c r="Q21" s="109"/>
      <c r="R21" s="131">
        <f t="shared" si="0"/>
        <v>0</v>
      </c>
      <c r="S21" s="135">
        <f t="shared" si="1"/>
        <v>0</v>
      </c>
      <c r="T21" s="135">
        <f t="shared" si="2"/>
        <v>0</v>
      </c>
      <c r="U21" s="68">
        <f t="shared" si="3"/>
        <v>0</v>
      </c>
    </row>
    <row r="22" spans="1:21" ht="15" customHeight="1" thickBot="1" x14ac:dyDescent="0.25">
      <c r="A22" s="277"/>
      <c r="B22" s="35" t="s">
        <v>117</v>
      </c>
      <c r="C22" s="62"/>
      <c r="D22" s="108"/>
      <c r="E22" s="109"/>
      <c r="F22" s="62"/>
      <c r="G22" s="108"/>
      <c r="H22" s="109"/>
      <c r="I22" s="62"/>
      <c r="J22" s="108"/>
      <c r="K22" s="109"/>
      <c r="L22" s="62"/>
      <c r="M22" s="108"/>
      <c r="N22" s="109"/>
      <c r="O22" s="62"/>
      <c r="P22" s="108"/>
      <c r="Q22" s="109"/>
      <c r="R22" s="131">
        <f t="shared" si="0"/>
        <v>0</v>
      </c>
      <c r="S22" s="135">
        <f t="shared" si="1"/>
        <v>0</v>
      </c>
      <c r="T22" s="135">
        <f t="shared" si="2"/>
        <v>0</v>
      </c>
      <c r="U22" s="68">
        <f t="shared" si="3"/>
        <v>0</v>
      </c>
    </row>
    <row r="23" spans="1:21" ht="15" customHeight="1" thickBot="1" x14ac:dyDescent="0.25">
      <c r="A23" s="277"/>
      <c r="B23" t="s">
        <v>35</v>
      </c>
      <c r="C23" s="62"/>
      <c r="D23" s="108"/>
      <c r="E23" s="109"/>
      <c r="F23" s="62"/>
      <c r="G23" s="108"/>
      <c r="H23" s="109"/>
      <c r="I23" s="62"/>
      <c r="J23" s="108"/>
      <c r="K23" s="109"/>
      <c r="L23" s="62"/>
      <c r="M23" s="108"/>
      <c r="N23" s="109"/>
      <c r="O23" s="62"/>
      <c r="P23" s="108"/>
      <c r="Q23" s="109"/>
      <c r="R23" s="131">
        <f t="shared" si="0"/>
        <v>0</v>
      </c>
      <c r="S23" s="135">
        <f t="shared" si="1"/>
        <v>0</v>
      </c>
      <c r="T23" s="135">
        <f t="shared" si="2"/>
        <v>0</v>
      </c>
      <c r="U23" s="68">
        <f t="shared" si="3"/>
        <v>0</v>
      </c>
    </row>
    <row r="24" spans="1:21" ht="15" customHeight="1" thickBot="1" x14ac:dyDescent="0.25">
      <c r="A24" s="277"/>
      <c r="B24" t="s">
        <v>36</v>
      </c>
      <c r="C24" s="62"/>
      <c r="D24" s="108"/>
      <c r="E24" s="109"/>
      <c r="F24" s="62"/>
      <c r="G24" s="108"/>
      <c r="H24" s="109"/>
      <c r="I24" s="62"/>
      <c r="J24" s="108"/>
      <c r="K24" s="109"/>
      <c r="L24" s="62"/>
      <c r="M24" s="108"/>
      <c r="N24" s="109"/>
      <c r="O24" s="62"/>
      <c r="P24" s="108"/>
      <c r="Q24" s="109"/>
      <c r="R24" s="131">
        <f t="shared" si="0"/>
        <v>0</v>
      </c>
      <c r="S24" s="135">
        <f t="shared" si="1"/>
        <v>0</v>
      </c>
      <c r="T24" s="135">
        <f t="shared" si="2"/>
        <v>0</v>
      </c>
      <c r="U24" s="68">
        <f t="shared" si="3"/>
        <v>0</v>
      </c>
    </row>
    <row r="25" spans="1:21" ht="15" customHeight="1" thickBot="1" x14ac:dyDescent="0.25">
      <c r="A25" s="277"/>
      <c r="B25" t="s">
        <v>37</v>
      </c>
      <c r="C25" s="62"/>
      <c r="D25" s="108"/>
      <c r="E25" s="109"/>
      <c r="F25" s="62"/>
      <c r="G25" s="108"/>
      <c r="H25" s="109"/>
      <c r="I25" s="62"/>
      <c r="J25" s="108"/>
      <c r="K25" s="109"/>
      <c r="L25" s="62"/>
      <c r="M25" s="108"/>
      <c r="N25" s="109"/>
      <c r="O25" s="62"/>
      <c r="P25" s="108"/>
      <c r="Q25" s="109"/>
      <c r="R25" s="131">
        <f t="shared" si="0"/>
        <v>0</v>
      </c>
      <c r="S25" s="135">
        <f t="shared" si="1"/>
        <v>0</v>
      </c>
      <c r="T25" s="135">
        <f t="shared" si="2"/>
        <v>0</v>
      </c>
      <c r="U25" s="68">
        <f t="shared" si="3"/>
        <v>0</v>
      </c>
    </row>
    <row r="26" spans="1:21" ht="15" customHeight="1" thickBot="1" x14ac:dyDescent="0.25">
      <c r="A26" s="277"/>
      <c r="B26" t="s">
        <v>59</v>
      </c>
      <c r="C26" s="62"/>
      <c r="D26" s="108"/>
      <c r="E26" s="109"/>
      <c r="F26" s="62"/>
      <c r="G26" s="108"/>
      <c r="H26" s="109"/>
      <c r="I26" s="62"/>
      <c r="J26" s="108"/>
      <c r="K26" s="109"/>
      <c r="L26" s="62"/>
      <c r="M26" s="108"/>
      <c r="N26" s="109"/>
      <c r="O26" s="62"/>
      <c r="P26" s="108"/>
      <c r="Q26" s="109"/>
      <c r="R26" s="131">
        <f t="shared" si="0"/>
        <v>0</v>
      </c>
      <c r="S26" s="135">
        <f t="shared" si="1"/>
        <v>0</v>
      </c>
      <c r="T26" s="135">
        <f t="shared" si="2"/>
        <v>0</v>
      </c>
      <c r="U26" s="68">
        <f t="shared" si="3"/>
        <v>0</v>
      </c>
    </row>
    <row r="27" spans="1:21" ht="15" customHeight="1" thickBot="1" x14ac:dyDescent="0.25">
      <c r="A27" s="277"/>
      <c r="B27" t="s">
        <v>86</v>
      </c>
      <c r="C27" s="62"/>
      <c r="D27" s="108"/>
      <c r="E27" s="109"/>
      <c r="F27" s="62"/>
      <c r="G27" s="108"/>
      <c r="H27" s="109"/>
      <c r="I27" s="62"/>
      <c r="J27" s="108"/>
      <c r="K27" s="109"/>
      <c r="L27" s="62"/>
      <c r="M27" s="108"/>
      <c r="N27" s="109"/>
      <c r="O27" s="62"/>
      <c r="P27" s="108"/>
      <c r="Q27" s="109"/>
      <c r="R27" s="131">
        <f t="shared" si="0"/>
        <v>0</v>
      </c>
      <c r="S27" s="135">
        <f t="shared" si="1"/>
        <v>0</v>
      </c>
      <c r="T27" s="135">
        <f t="shared" si="2"/>
        <v>0</v>
      </c>
      <c r="U27" s="68">
        <f t="shared" si="3"/>
        <v>0</v>
      </c>
    </row>
    <row r="28" spans="1:21" ht="15" customHeight="1" thickBot="1" x14ac:dyDescent="0.25">
      <c r="A28" s="277"/>
      <c r="B28" t="s">
        <v>87</v>
      </c>
      <c r="C28" s="62"/>
      <c r="D28" s="108"/>
      <c r="E28" s="109"/>
      <c r="F28" s="62"/>
      <c r="G28" s="108"/>
      <c r="H28" s="109"/>
      <c r="I28" s="62"/>
      <c r="J28" s="108"/>
      <c r="K28" s="109"/>
      <c r="L28" s="62"/>
      <c r="M28" s="108"/>
      <c r="N28" s="109"/>
      <c r="O28" s="62"/>
      <c r="P28" s="108"/>
      <c r="Q28" s="109"/>
      <c r="R28" s="131">
        <f t="shared" si="0"/>
        <v>0</v>
      </c>
      <c r="S28" s="135">
        <f t="shared" si="1"/>
        <v>0</v>
      </c>
      <c r="T28" s="135">
        <f t="shared" si="2"/>
        <v>0</v>
      </c>
      <c r="U28" s="68">
        <f t="shared" si="3"/>
        <v>0</v>
      </c>
    </row>
    <row r="29" spans="1:21" ht="15" customHeight="1" thickBot="1" x14ac:dyDescent="0.25">
      <c r="A29" s="277"/>
      <c r="B29" t="s">
        <v>88</v>
      </c>
      <c r="C29" s="62"/>
      <c r="D29" s="108"/>
      <c r="E29" s="109"/>
      <c r="F29" s="62"/>
      <c r="G29" s="108"/>
      <c r="H29" s="109"/>
      <c r="I29" s="62"/>
      <c r="J29" s="108"/>
      <c r="K29" s="109"/>
      <c r="L29" s="62"/>
      <c r="M29" s="108"/>
      <c r="N29" s="109"/>
      <c r="O29" s="62"/>
      <c r="P29" s="108"/>
      <c r="Q29" s="109"/>
      <c r="R29" s="131">
        <f t="shared" si="0"/>
        <v>0</v>
      </c>
      <c r="S29" s="135">
        <f t="shared" si="1"/>
        <v>0</v>
      </c>
      <c r="T29" s="135">
        <f t="shared" si="2"/>
        <v>0</v>
      </c>
      <c r="U29" s="68">
        <f t="shared" si="3"/>
        <v>0</v>
      </c>
    </row>
    <row r="30" spans="1:21" ht="15" customHeight="1" thickBot="1" x14ac:dyDescent="0.25">
      <c r="A30" s="277"/>
      <c r="B30" t="s">
        <v>89</v>
      </c>
      <c r="C30" s="62"/>
      <c r="D30" s="108"/>
      <c r="E30" s="109"/>
      <c r="F30" s="62"/>
      <c r="G30" s="108"/>
      <c r="H30" s="109"/>
      <c r="I30" s="62"/>
      <c r="J30" s="108"/>
      <c r="K30" s="109"/>
      <c r="L30" s="62"/>
      <c r="M30" s="108"/>
      <c r="N30" s="109"/>
      <c r="O30" s="62"/>
      <c r="P30" s="108"/>
      <c r="Q30" s="109"/>
      <c r="R30" s="131">
        <f t="shared" si="0"/>
        <v>0</v>
      </c>
      <c r="S30" s="135">
        <f t="shared" si="1"/>
        <v>0</v>
      </c>
      <c r="T30" s="135">
        <f t="shared" si="2"/>
        <v>0</v>
      </c>
      <c r="U30" s="68">
        <f t="shared" si="3"/>
        <v>0</v>
      </c>
    </row>
    <row r="31" spans="1:21" ht="15" customHeight="1" thickBot="1" x14ac:dyDescent="0.25">
      <c r="A31" s="277"/>
      <c r="B31" t="s">
        <v>90</v>
      </c>
      <c r="C31" s="62"/>
      <c r="D31" s="108"/>
      <c r="E31" s="109"/>
      <c r="F31" s="62"/>
      <c r="G31" s="108"/>
      <c r="H31" s="109"/>
      <c r="I31" s="62"/>
      <c r="J31" s="108"/>
      <c r="K31" s="109"/>
      <c r="L31" s="62"/>
      <c r="M31" s="108"/>
      <c r="N31" s="109"/>
      <c r="O31" s="62"/>
      <c r="P31" s="108"/>
      <c r="Q31" s="109"/>
      <c r="R31" s="131">
        <f t="shared" si="0"/>
        <v>0</v>
      </c>
      <c r="S31" s="135">
        <f t="shared" si="1"/>
        <v>0</v>
      </c>
      <c r="T31" s="135">
        <f t="shared" si="2"/>
        <v>0</v>
      </c>
      <c r="U31" s="68">
        <f t="shared" si="3"/>
        <v>0</v>
      </c>
    </row>
    <row r="32" spans="1:21" ht="15" customHeight="1" thickBot="1" x14ac:dyDescent="0.25">
      <c r="A32" s="277"/>
      <c r="B32" t="s">
        <v>38</v>
      </c>
      <c r="C32" s="62"/>
      <c r="D32" s="108"/>
      <c r="E32" s="109"/>
      <c r="F32" s="62"/>
      <c r="G32" s="108"/>
      <c r="H32" s="109"/>
      <c r="I32" s="62"/>
      <c r="J32" s="108"/>
      <c r="K32" s="109"/>
      <c r="L32" s="62"/>
      <c r="M32" s="108"/>
      <c r="N32" s="109"/>
      <c r="O32" s="62"/>
      <c r="P32" s="108"/>
      <c r="Q32" s="109"/>
      <c r="R32" s="131">
        <f t="shared" si="0"/>
        <v>0</v>
      </c>
      <c r="S32" s="135">
        <f t="shared" si="1"/>
        <v>0</v>
      </c>
      <c r="T32" s="135">
        <f t="shared" si="2"/>
        <v>0</v>
      </c>
      <c r="U32" s="68">
        <f t="shared" si="3"/>
        <v>0</v>
      </c>
    </row>
    <row r="33" spans="1:21" ht="15" customHeight="1" thickBot="1" x14ac:dyDescent="0.25">
      <c r="A33" s="277"/>
      <c r="B33" t="s">
        <v>39</v>
      </c>
      <c r="C33" s="62"/>
      <c r="D33" s="108"/>
      <c r="E33" s="109"/>
      <c r="F33" s="62"/>
      <c r="G33" s="108"/>
      <c r="H33" s="109"/>
      <c r="I33" s="62"/>
      <c r="J33" s="108"/>
      <c r="K33" s="109"/>
      <c r="L33" s="62"/>
      <c r="M33" s="108"/>
      <c r="N33" s="109"/>
      <c r="O33" s="62"/>
      <c r="P33" s="108"/>
      <c r="Q33" s="109"/>
      <c r="R33" s="131">
        <f t="shared" si="0"/>
        <v>0</v>
      </c>
      <c r="S33" s="135">
        <f t="shared" si="1"/>
        <v>0</v>
      </c>
      <c r="T33" s="135">
        <f t="shared" si="2"/>
        <v>0</v>
      </c>
      <c r="U33" s="68">
        <f t="shared" si="3"/>
        <v>0</v>
      </c>
    </row>
    <row r="34" spans="1:21" ht="15" customHeight="1" thickBot="1" x14ac:dyDescent="0.25">
      <c r="A34" s="277"/>
      <c r="B34" t="s">
        <v>91</v>
      </c>
      <c r="C34" s="62"/>
      <c r="D34" s="108"/>
      <c r="E34" s="109"/>
      <c r="F34" s="62"/>
      <c r="G34" s="108"/>
      <c r="H34" s="109"/>
      <c r="I34" s="62"/>
      <c r="J34" s="108"/>
      <c r="K34" s="109"/>
      <c r="L34" s="62"/>
      <c r="M34" s="108"/>
      <c r="N34" s="109"/>
      <c r="O34" s="62"/>
      <c r="P34" s="108"/>
      <c r="Q34" s="109"/>
      <c r="R34" s="131">
        <f t="shared" si="0"/>
        <v>0</v>
      </c>
      <c r="S34" s="135">
        <f t="shared" si="1"/>
        <v>0</v>
      </c>
      <c r="T34" s="135">
        <f t="shared" si="2"/>
        <v>0</v>
      </c>
      <c r="U34" s="68">
        <f t="shared" si="3"/>
        <v>0</v>
      </c>
    </row>
    <row r="35" spans="1:21" ht="15" customHeight="1" thickBot="1" x14ac:dyDescent="0.25">
      <c r="A35" s="277"/>
      <c r="B35" t="s">
        <v>92</v>
      </c>
      <c r="C35" s="62"/>
      <c r="D35" s="108"/>
      <c r="E35" s="109"/>
      <c r="F35" s="62"/>
      <c r="G35" s="108"/>
      <c r="H35" s="109"/>
      <c r="I35" s="62"/>
      <c r="J35" s="108"/>
      <c r="K35" s="109"/>
      <c r="L35" s="62"/>
      <c r="M35" s="108"/>
      <c r="N35" s="109"/>
      <c r="O35" s="62"/>
      <c r="P35" s="108"/>
      <c r="Q35" s="109"/>
      <c r="R35" s="131">
        <f t="shared" si="0"/>
        <v>0</v>
      </c>
      <c r="S35" s="135">
        <f t="shared" si="1"/>
        <v>0</v>
      </c>
      <c r="T35" s="135">
        <f t="shared" si="2"/>
        <v>0</v>
      </c>
      <c r="U35" s="68">
        <f t="shared" si="3"/>
        <v>0</v>
      </c>
    </row>
    <row r="36" spans="1:21" ht="15" customHeight="1" thickBot="1" x14ac:dyDescent="0.25">
      <c r="A36" s="277"/>
      <c r="B36" t="s">
        <v>93</v>
      </c>
      <c r="C36" s="62"/>
      <c r="D36" s="108"/>
      <c r="E36" s="109"/>
      <c r="F36" s="62"/>
      <c r="G36" s="108"/>
      <c r="H36" s="109"/>
      <c r="I36" s="62"/>
      <c r="J36" s="108"/>
      <c r="K36" s="109"/>
      <c r="L36" s="62"/>
      <c r="M36" s="108"/>
      <c r="N36" s="109"/>
      <c r="O36" s="62"/>
      <c r="P36" s="108"/>
      <c r="Q36" s="109"/>
      <c r="R36" s="131">
        <f t="shared" si="0"/>
        <v>0</v>
      </c>
      <c r="S36" s="135">
        <f t="shared" si="1"/>
        <v>0</v>
      </c>
      <c r="T36" s="135">
        <f t="shared" si="2"/>
        <v>0</v>
      </c>
      <c r="U36" s="68">
        <f t="shared" si="3"/>
        <v>0</v>
      </c>
    </row>
    <row r="37" spans="1:21" ht="15" customHeight="1" thickBot="1" x14ac:dyDescent="0.25">
      <c r="A37" s="277"/>
      <c r="B37" t="s">
        <v>40</v>
      </c>
      <c r="C37" s="62"/>
      <c r="D37" s="108"/>
      <c r="E37" s="109"/>
      <c r="F37" s="62"/>
      <c r="G37" s="108"/>
      <c r="H37" s="109"/>
      <c r="I37" s="62"/>
      <c r="J37" s="108"/>
      <c r="K37" s="109"/>
      <c r="L37" s="62"/>
      <c r="M37" s="108"/>
      <c r="N37" s="109"/>
      <c r="O37" s="62"/>
      <c r="P37" s="108"/>
      <c r="Q37" s="109"/>
      <c r="R37" s="131">
        <f t="shared" si="0"/>
        <v>0</v>
      </c>
      <c r="S37" s="135">
        <f t="shared" si="1"/>
        <v>0</v>
      </c>
      <c r="T37" s="135">
        <f t="shared" si="2"/>
        <v>0</v>
      </c>
      <c r="U37" s="68">
        <f t="shared" si="3"/>
        <v>0</v>
      </c>
    </row>
    <row r="38" spans="1:21" ht="15" customHeight="1" thickBot="1" x14ac:dyDescent="0.25">
      <c r="A38" s="277"/>
      <c r="B38" t="s">
        <v>94</v>
      </c>
      <c r="C38" s="62"/>
      <c r="D38" s="108"/>
      <c r="E38" s="109"/>
      <c r="F38" s="62"/>
      <c r="G38" s="108"/>
      <c r="H38" s="109"/>
      <c r="I38" s="62"/>
      <c r="J38" s="108"/>
      <c r="K38" s="109"/>
      <c r="L38" s="62"/>
      <c r="M38" s="108"/>
      <c r="N38" s="109"/>
      <c r="O38" s="62"/>
      <c r="P38" s="108"/>
      <c r="Q38" s="109"/>
      <c r="R38" s="131">
        <f t="shared" si="0"/>
        <v>0</v>
      </c>
      <c r="S38" s="135">
        <f t="shared" si="1"/>
        <v>0</v>
      </c>
      <c r="T38" s="135">
        <f t="shared" si="2"/>
        <v>0</v>
      </c>
      <c r="U38" s="68">
        <f t="shared" si="3"/>
        <v>0</v>
      </c>
    </row>
    <row r="39" spans="1:21" ht="15" customHeight="1" thickBot="1" x14ac:dyDescent="0.25">
      <c r="A39" s="277"/>
      <c r="B39" t="s">
        <v>95</v>
      </c>
      <c r="C39" s="62"/>
      <c r="D39" s="108"/>
      <c r="E39" s="109"/>
      <c r="F39" s="62"/>
      <c r="G39" s="108"/>
      <c r="H39" s="109"/>
      <c r="I39" s="62"/>
      <c r="J39" s="108"/>
      <c r="K39" s="109"/>
      <c r="L39" s="62"/>
      <c r="M39" s="108"/>
      <c r="N39" s="109"/>
      <c r="O39" s="62"/>
      <c r="P39" s="108"/>
      <c r="Q39" s="109"/>
      <c r="R39" s="131">
        <f t="shared" si="0"/>
        <v>0</v>
      </c>
      <c r="S39" s="135">
        <f t="shared" si="1"/>
        <v>0</v>
      </c>
      <c r="T39" s="135">
        <f t="shared" si="2"/>
        <v>0</v>
      </c>
      <c r="U39" s="68">
        <f t="shared" si="3"/>
        <v>0</v>
      </c>
    </row>
    <row r="40" spans="1:21" ht="15" customHeight="1" thickBot="1" x14ac:dyDescent="0.25">
      <c r="A40" s="277"/>
      <c r="B40" t="s">
        <v>96</v>
      </c>
      <c r="C40" s="62"/>
      <c r="D40" s="108"/>
      <c r="E40" s="109"/>
      <c r="F40" s="62"/>
      <c r="G40" s="108"/>
      <c r="H40" s="109"/>
      <c r="I40" s="62"/>
      <c r="J40" s="108"/>
      <c r="K40" s="109"/>
      <c r="L40" s="62"/>
      <c r="M40" s="108"/>
      <c r="N40" s="109"/>
      <c r="O40" s="62"/>
      <c r="P40" s="108"/>
      <c r="Q40" s="109"/>
      <c r="R40" s="131">
        <f t="shared" si="0"/>
        <v>0</v>
      </c>
      <c r="S40" s="135">
        <f t="shared" si="1"/>
        <v>0</v>
      </c>
      <c r="T40" s="135">
        <f t="shared" si="2"/>
        <v>0</v>
      </c>
      <c r="U40" s="68">
        <f t="shared" si="3"/>
        <v>0</v>
      </c>
    </row>
    <row r="41" spans="1:21" ht="15" customHeight="1" thickBot="1" x14ac:dyDescent="0.25">
      <c r="A41" s="277"/>
      <c r="B41" t="s">
        <v>120</v>
      </c>
      <c r="C41" s="120"/>
      <c r="D41" s="121"/>
      <c r="E41" s="122"/>
      <c r="F41" s="120"/>
      <c r="G41" s="121"/>
      <c r="H41" s="122"/>
      <c r="I41" s="120"/>
      <c r="J41" s="121"/>
      <c r="K41" s="122"/>
      <c r="L41" s="120"/>
      <c r="M41" s="121"/>
      <c r="N41" s="122"/>
      <c r="O41" s="120"/>
      <c r="P41" s="121"/>
      <c r="Q41" s="122"/>
      <c r="R41" s="131">
        <f t="shared" si="0"/>
        <v>0</v>
      </c>
      <c r="S41" s="135">
        <f t="shared" si="1"/>
        <v>0</v>
      </c>
      <c r="T41" s="135">
        <f t="shared" si="2"/>
        <v>0</v>
      </c>
      <c r="U41" s="68">
        <f t="shared" si="3"/>
        <v>0</v>
      </c>
    </row>
    <row r="42" spans="1:21" ht="15" customHeight="1" thickBot="1" x14ac:dyDescent="0.25">
      <c r="A42" s="278"/>
      <c r="B42" s="190" t="s">
        <v>113</v>
      </c>
      <c r="C42" s="110"/>
      <c r="D42" s="111"/>
      <c r="E42" s="112"/>
      <c r="F42" s="110"/>
      <c r="G42" s="111"/>
      <c r="H42" s="112"/>
      <c r="I42" s="110"/>
      <c r="J42" s="111"/>
      <c r="K42" s="112"/>
      <c r="L42" s="110"/>
      <c r="M42" s="111"/>
      <c r="N42" s="112"/>
      <c r="O42" s="110"/>
      <c r="P42" s="111"/>
      <c r="Q42" s="112"/>
      <c r="R42" s="132">
        <f t="shared" si="0"/>
        <v>0</v>
      </c>
      <c r="S42" s="136">
        <f t="shared" si="1"/>
        <v>0</v>
      </c>
      <c r="T42" s="136">
        <f t="shared" si="2"/>
        <v>0</v>
      </c>
      <c r="U42" s="68">
        <f t="shared" si="3"/>
        <v>0</v>
      </c>
    </row>
    <row r="43" spans="1:21" ht="15" customHeight="1" thickBot="1" x14ac:dyDescent="0.25">
      <c r="B43" s="66" t="s">
        <v>12</v>
      </c>
      <c r="C43" s="67">
        <f>SUM(C10:C42)</f>
        <v>0</v>
      </c>
      <c r="D43" s="67">
        <f t="shared" ref="D43:U43" si="4">SUM(D10:D42)</f>
        <v>0</v>
      </c>
      <c r="E43" s="67">
        <f t="shared" si="4"/>
        <v>0</v>
      </c>
      <c r="F43" s="67">
        <f t="shared" si="4"/>
        <v>0</v>
      </c>
      <c r="G43" s="67">
        <f t="shared" si="4"/>
        <v>0</v>
      </c>
      <c r="H43" s="67">
        <f t="shared" si="4"/>
        <v>0</v>
      </c>
      <c r="I43" s="67">
        <f t="shared" si="4"/>
        <v>0</v>
      </c>
      <c r="J43" s="67">
        <f t="shared" si="4"/>
        <v>0</v>
      </c>
      <c r="K43" s="67">
        <f t="shared" si="4"/>
        <v>0</v>
      </c>
      <c r="L43" s="67">
        <f t="shared" si="4"/>
        <v>0</v>
      </c>
      <c r="M43" s="67">
        <f t="shared" si="4"/>
        <v>0</v>
      </c>
      <c r="N43" s="67">
        <f t="shared" si="4"/>
        <v>0</v>
      </c>
      <c r="O43" s="67">
        <f t="shared" si="4"/>
        <v>0</v>
      </c>
      <c r="P43" s="67">
        <f t="shared" si="4"/>
        <v>0</v>
      </c>
      <c r="Q43" s="67">
        <f t="shared" si="4"/>
        <v>0</v>
      </c>
      <c r="R43" s="67">
        <f t="shared" si="4"/>
        <v>0</v>
      </c>
      <c r="S43" s="67">
        <f t="shared" si="4"/>
        <v>0</v>
      </c>
      <c r="T43" s="67">
        <f t="shared" si="4"/>
        <v>0</v>
      </c>
      <c r="U43" s="67">
        <f t="shared" si="4"/>
        <v>0</v>
      </c>
    </row>
    <row r="45" spans="1:21" s="189" customFormat="1" x14ac:dyDescent="0.2"/>
  </sheetData>
  <sheetProtection algorithmName="SHA-512" hashValue="p2lRBQOiZpsLXsqGurb/ZBFQt9TkKzUycowfeQrHhjQx80Era2ywpKNqE3c8pK2tbibRfGf2UVG/jUWuPOixmg==" saltValue="Dkw86RmvrIxRDrTW54zs+A==" spinCount="100000" sheet="1" selectLockedCells="1"/>
  <customSheetViews>
    <customSheetView guid="{BF3470B4-593C-45CE-915F-DAB129F4CD8A}" showRuler="0">
      <selection activeCell="B26" sqref="B26"/>
      <pageMargins left="0.75" right="0.75" top="1" bottom="1" header="0.5" footer="0.5"/>
      <pageSetup paperSize="9" orientation="landscape" r:id="rId1"/>
      <headerFooter alignWithMargins="0"/>
    </customSheetView>
  </customSheetViews>
  <mergeCells count="11">
    <mergeCell ref="A10:A42"/>
    <mergeCell ref="A1:O1"/>
    <mergeCell ref="U4:U9"/>
    <mergeCell ref="B4:B8"/>
    <mergeCell ref="A2:O2"/>
    <mergeCell ref="R4:T8"/>
    <mergeCell ref="C4:E8"/>
    <mergeCell ref="F4:H8"/>
    <mergeCell ref="I4:K8"/>
    <mergeCell ref="L4:N8"/>
    <mergeCell ref="O4:Q8"/>
  </mergeCells>
  <phoneticPr fontId="4" type="noConversion"/>
  <dataValidations count="1">
    <dataValidation type="whole" allowBlank="1" showInputMessage="1" showErrorMessage="1" error="Please enter a whole number (0-99999)" sqref="C10:R42" xr:uid="{00000000-0002-0000-0300-000000000000}">
      <formula1>0</formula1>
      <formula2>99999</formula2>
    </dataValidation>
  </dataValidations>
  <pageMargins left="0.75" right="0.75" top="1" bottom="1" header="0.5" footer="0.5"/>
  <pageSetup paperSize="9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Y27"/>
  <sheetViews>
    <sheetView zoomScaleNormal="100" workbookViewId="0">
      <selection activeCell="B10" sqref="B10"/>
    </sheetView>
  </sheetViews>
  <sheetFormatPr defaultRowHeight="12.75" x14ac:dyDescent="0.2"/>
  <cols>
    <col min="1" max="1" width="13.28515625" customWidth="1"/>
    <col min="2" max="256" width="3.85546875" customWidth="1"/>
  </cols>
  <sheetData>
    <row r="1" spans="1:103" ht="23.25" x14ac:dyDescent="0.35">
      <c r="A1" s="49" t="s">
        <v>64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</row>
    <row r="2" spans="1:103" s="57" customFormat="1" ht="14.25" x14ac:dyDescent="0.2">
      <c r="A2" s="293" t="str">
        <f>"(Age must be calculated as at 1 July "&amp;Year&amp;")"</f>
        <v>(Age must be calculated as at 1 July 2022)</v>
      </c>
      <c r="B2" s="280"/>
      <c r="C2" s="280"/>
      <c r="D2" s="280"/>
      <c r="E2" s="280"/>
      <c r="F2" s="280"/>
      <c r="G2" s="280"/>
      <c r="H2" s="280"/>
    </row>
    <row r="3" spans="1:103" ht="13.5" thickBot="1" x14ac:dyDescent="0.25"/>
    <row r="4" spans="1:103" ht="12.75" customHeight="1" x14ac:dyDescent="0.2">
      <c r="A4" s="291" t="s">
        <v>114</v>
      </c>
      <c r="B4" s="297" t="s">
        <v>61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8"/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298"/>
      <c r="BP4" s="298"/>
      <c r="BQ4" s="298"/>
      <c r="BR4" s="298"/>
      <c r="BS4" s="298"/>
      <c r="BT4" s="298"/>
      <c r="BU4" s="298"/>
      <c r="BV4" s="298"/>
      <c r="BW4" s="298"/>
      <c r="BX4" s="298"/>
      <c r="BY4" s="298"/>
      <c r="BZ4" s="298"/>
      <c r="CA4" s="298"/>
      <c r="CB4" s="298"/>
      <c r="CC4" s="298"/>
      <c r="CD4" s="298"/>
      <c r="CE4" s="298"/>
      <c r="CF4" s="298"/>
      <c r="CG4" s="298"/>
      <c r="CH4" s="298"/>
      <c r="CI4" s="298"/>
      <c r="CJ4" s="298"/>
      <c r="CK4" s="298"/>
      <c r="CL4" s="298"/>
      <c r="CM4" s="298"/>
      <c r="CN4" s="298"/>
      <c r="CO4" s="298"/>
      <c r="CP4" s="298"/>
      <c r="CQ4" s="298"/>
      <c r="CR4" s="298"/>
      <c r="CS4" s="298"/>
      <c r="CT4" s="298"/>
      <c r="CU4" s="298"/>
      <c r="CV4" s="299"/>
    </row>
    <row r="5" spans="1:103" x14ac:dyDescent="0.2">
      <c r="A5" s="292"/>
      <c r="B5" s="300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301"/>
      <c r="AX5" s="301"/>
      <c r="AY5" s="301"/>
      <c r="AZ5" s="301"/>
      <c r="BA5" s="301"/>
      <c r="BB5" s="301"/>
      <c r="BC5" s="301"/>
      <c r="BD5" s="301"/>
      <c r="BE5" s="301"/>
      <c r="BF5" s="301"/>
      <c r="BG5" s="301"/>
      <c r="BH5" s="301"/>
      <c r="BI5" s="301"/>
      <c r="BJ5" s="301"/>
      <c r="BK5" s="301"/>
      <c r="BL5" s="301"/>
      <c r="BM5" s="301"/>
      <c r="BN5" s="301"/>
      <c r="BO5" s="301"/>
      <c r="BP5" s="301"/>
      <c r="BQ5" s="301"/>
      <c r="BR5" s="301"/>
      <c r="BS5" s="301"/>
      <c r="BT5" s="301"/>
      <c r="BU5" s="301"/>
      <c r="BV5" s="301"/>
      <c r="BW5" s="301"/>
      <c r="BX5" s="301"/>
      <c r="BY5" s="301"/>
      <c r="BZ5" s="301"/>
      <c r="CA5" s="301"/>
      <c r="CB5" s="301"/>
      <c r="CC5" s="301"/>
      <c r="CD5" s="301"/>
      <c r="CE5" s="301"/>
      <c r="CF5" s="301"/>
      <c r="CG5" s="301"/>
      <c r="CH5" s="301"/>
      <c r="CI5" s="301"/>
      <c r="CJ5" s="301"/>
      <c r="CK5" s="301"/>
      <c r="CL5" s="301"/>
      <c r="CM5" s="301"/>
      <c r="CN5" s="301"/>
      <c r="CO5" s="301"/>
      <c r="CP5" s="301"/>
      <c r="CQ5" s="301"/>
      <c r="CR5" s="301"/>
      <c r="CS5" s="301"/>
      <c r="CT5" s="301"/>
      <c r="CU5" s="301"/>
      <c r="CV5" s="302"/>
    </row>
    <row r="6" spans="1:103" x14ac:dyDescent="0.2">
      <c r="A6" s="292"/>
      <c r="B6" s="300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1"/>
      <c r="BC6" s="301"/>
      <c r="BD6" s="301"/>
      <c r="BE6" s="301"/>
      <c r="BF6" s="301"/>
      <c r="BG6" s="301"/>
      <c r="BH6" s="301"/>
      <c r="BI6" s="301"/>
      <c r="BJ6" s="301"/>
      <c r="BK6" s="301"/>
      <c r="BL6" s="301"/>
      <c r="BM6" s="301"/>
      <c r="BN6" s="301"/>
      <c r="BO6" s="301"/>
      <c r="BP6" s="301"/>
      <c r="BQ6" s="301"/>
      <c r="BR6" s="301"/>
      <c r="BS6" s="301"/>
      <c r="BT6" s="301"/>
      <c r="BU6" s="301"/>
      <c r="BV6" s="301"/>
      <c r="BW6" s="301"/>
      <c r="BX6" s="301"/>
      <c r="BY6" s="301"/>
      <c r="BZ6" s="301"/>
      <c r="CA6" s="301"/>
      <c r="CB6" s="301"/>
      <c r="CC6" s="301"/>
      <c r="CD6" s="301"/>
      <c r="CE6" s="301"/>
      <c r="CF6" s="301"/>
      <c r="CG6" s="301"/>
      <c r="CH6" s="301"/>
      <c r="CI6" s="301"/>
      <c r="CJ6" s="301"/>
      <c r="CK6" s="301"/>
      <c r="CL6" s="301"/>
      <c r="CM6" s="301"/>
      <c r="CN6" s="301"/>
      <c r="CO6" s="301"/>
      <c r="CP6" s="301"/>
      <c r="CQ6" s="301"/>
      <c r="CR6" s="301"/>
      <c r="CS6" s="301"/>
      <c r="CT6" s="301"/>
      <c r="CU6" s="301"/>
      <c r="CV6" s="302"/>
    </row>
    <row r="7" spans="1:103" ht="13.5" thickBot="1" x14ac:dyDescent="0.25">
      <c r="A7" s="292"/>
      <c r="B7" s="300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1"/>
      <c r="BB7" s="301"/>
      <c r="BC7" s="301"/>
      <c r="BD7" s="301"/>
      <c r="BE7" s="301"/>
      <c r="BF7" s="301"/>
      <c r="BG7" s="301"/>
      <c r="BH7" s="301"/>
      <c r="BI7" s="301"/>
      <c r="BJ7" s="301"/>
      <c r="BK7" s="301"/>
      <c r="BL7" s="301"/>
      <c r="BM7" s="301"/>
      <c r="BN7" s="301"/>
      <c r="BO7" s="301"/>
      <c r="BP7" s="301"/>
      <c r="BQ7" s="301"/>
      <c r="BR7" s="301"/>
      <c r="BS7" s="301"/>
      <c r="BT7" s="301"/>
      <c r="BU7" s="301"/>
      <c r="BV7" s="301"/>
      <c r="BW7" s="301"/>
      <c r="BX7" s="301"/>
      <c r="BY7" s="301"/>
      <c r="BZ7" s="301"/>
      <c r="CA7" s="301"/>
      <c r="CB7" s="301"/>
      <c r="CC7" s="301"/>
      <c r="CD7" s="301"/>
      <c r="CE7" s="301"/>
      <c r="CF7" s="301"/>
      <c r="CG7" s="301"/>
      <c r="CH7" s="301"/>
      <c r="CI7" s="301"/>
      <c r="CJ7" s="301"/>
      <c r="CK7" s="301"/>
      <c r="CL7" s="301"/>
      <c r="CM7" s="301"/>
      <c r="CN7" s="301"/>
      <c r="CO7" s="301"/>
      <c r="CP7" s="301"/>
      <c r="CQ7" s="301"/>
      <c r="CR7" s="301"/>
      <c r="CS7" s="301"/>
      <c r="CT7" s="301"/>
      <c r="CU7" s="301"/>
      <c r="CV7" s="302"/>
    </row>
    <row r="8" spans="1:103" ht="44.25" customHeight="1" thickBot="1" x14ac:dyDescent="0.25">
      <c r="A8" s="60"/>
      <c r="B8" s="303" t="s">
        <v>118</v>
      </c>
      <c r="C8" s="304"/>
      <c r="D8" s="305"/>
      <c r="E8" s="306" t="s">
        <v>119</v>
      </c>
      <c r="F8" s="307"/>
      <c r="G8" s="308"/>
      <c r="H8" s="287" t="s">
        <v>78</v>
      </c>
      <c r="I8" s="288"/>
      <c r="J8" s="289"/>
      <c r="K8" s="287" t="s">
        <v>79</v>
      </c>
      <c r="L8" s="288"/>
      <c r="M8" s="289"/>
      <c r="N8" s="287" t="s">
        <v>80</v>
      </c>
      <c r="O8" s="288"/>
      <c r="P8" s="289"/>
      <c r="Q8" s="287" t="s">
        <v>81</v>
      </c>
      <c r="R8" s="288"/>
      <c r="S8" s="289"/>
      <c r="T8" s="287" t="s">
        <v>82</v>
      </c>
      <c r="U8" s="288"/>
      <c r="V8" s="289"/>
      <c r="W8" s="287" t="s">
        <v>83</v>
      </c>
      <c r="X8" s="288"/>
      <c r="Y8" s="289"/>
      <c r="Z8" s="287" t="s">
        <v>84</v>
      </c>
      <c r="AA8" s="288"/>
      <c r="AB8" s="289"/>
      <c r="AC8" s="287" t="s">
        <v>85</v>
      </c>
      <c r="AD8" s="288"/>
      <c r="AE8" s="289"/>
      <c r="AF8" s="290" t="s">
        <v>112</v>
      </c>
      <c r="AG8" s="288"/>
      <c r="AH8" s="288"/>
      <c r="AI8" s="287" t="s">
        <v>34</v>
      </c>
      <c r="AJ8" s="288"/>
      <c r="AK8" s="288"/>
      <c r="AL8" s="290" t="s">
        <v>117</v>
      </c>
      <c r="AM8" s="288"/>
      <c r="AN8" s="288"/>
      <c r="AO8" s="287" t="s">
        <v>35</v>
      </c>
      <c r="AP8" s="288"/>
      <c r="AQ8" s="288"/>
      <c r="AR8" s="287" t="s">
        <v>36</v>
      </c>
      <c r="AS8" s="288"/>
      <c r="AT8" s="288"/>
      <c r="AU8" s="287" t="s">
        <v>37</v>
      </c>
      <c r="AV8" s="288"/>
      <c r="AW8" s="288"/>
      <c r="AX8" s="287" t="s">
        <v>59</v>
      </c>
      <c r="AY8" s="288"/>
      <c r="AZ8" s="288"/>
      <c r="BA8" s="287" t="s">
        <v>86</v>
      </c>
      <c r="BB8" s="288"/>
      <c r="BC8" s="288"/>
      <c r="BD8" s="287" t="s">
        <v>87</v>
      </c>
      <c r="BE8" s="288"/>
      <c r="BF8" s="288"/>
      <c r="BG8" s="287" t="s">
        <v>88</v>
      </c>
      <c r="BH8" s="288"/>
      <c r="BI8" s="288"/>
      <c r="BJ8" s="287" t="s">
        <v>89</v>
      </c>
      <c r="BK8" s="288"/>
      <c r="BL8" s="288"/>
      <c r="BM8" s="287" t="s">
        <v>90</v>
      </c>
      <c r="BN8" s="288"/>
      <c r="BO8" s="288"/>
      <c r="BP8" s="287" t="s">
        <v>38</v>
      </c>
      <c r="BQ8" s="288"/>
      <c r="BR8" s="288"/>
      <c r="BS8" s="287" t="s">
        <v>39</v>
      </c>
      <c r="BT8" s="288"/>
      <c r="BU8" s="288"/>
      <c r="BV8" s="287" t="s">
        <v>91</v>
      </c>
      <c r="BW8" s="288"/>
      <c r="BX8" s="288"/>
      <c r="BY8" s="287" t="s">
        <v>92</v>
      </c>
      <c r="BZ8" s="288"/>
      <c r="CA8" s="288"/>
      <c r="CB8" s="287" t="s">
        <v>93</v>
      </c>
      <c r="CC8" s="288"/>
      <c r="CD8" s="288"/>
      <c r="CE8" s="287" t="s">
        <v>40</v>
      </c>
      <c r="CF8" s="288"/>
      <c r="CG8" s="288"/>
      <c r="CH8" s="287" t="s">
        <v>94</v>
      </c>
      <c r="CI8" s="288"/>
      <c r="CJ8" s="288"/>
      <c r="CK8" s="287" t="s">
        <v>95</v>
      </c>
      <c r="CL8" s="288"/>
      <c r="CM8" s="288"/>
      <c r="CN8" s="287" t="s">
        <v>96</v>
      </c>
      <c r="CO8" s="288"/>
      <c r="CP8" s="288"/>
      <c r="CQ8" s="287" t="s">
        <v>120</v>
      </c>
      <c r="CR8" s="288"/>
      <c r="CS8" s="289"/>
      <c r="CT8" s="294" t="s">
        <v>113</v>
      </c>
      <c r="CU8" s="295"/>
      <c r="CV8" s="296"/>
      <c r="CW8" s="287" t="s">
        <v>12</v>
      </c>
      <c r="CX8" s="288"/>
      <c r="CY8" s="289"/>
    </row>
    <row r="9" spans="1:103" s="2" customFormat="1" ht="13.5" thickBot="1" x14ac:dyDescent="0.25">
      <c r="A9" s="52" t="s">
        <v>50</v>
      </c>
      <c r="B9" s="138" t="s">
        <v>62</v>
      </c>
      <c r="C9" s="139" t="s">
        <v>110</v>
      </c>
      <c r="D9" s="140" t="s">
        <v>128</v>
      </c>
      <c r="E9" s="138" t="s">
        <v>62</v>
      </c>
      <c r="F9" s="139" t="s">
        <v>110</v>
      </c>
      <c r="G9" s="140" t="s">
        <v>128</v>
      </c>
      <c r="H9" s="138" t="s">
        <v>62</v>
      </c>
      <c r="I9" s="139" t="s">
        <v>110</v>
      </c>
      <c r="J9" s="140" t="s">
        <v>128</v>
      </c>
      <c r="K9" s="138" t="s">
        <v>62</v>
      </c>
      <c r="L9" s="139" t="s">
        <v>110</v>
      </c>
      <c r="M9" s="140" t="s">
        <v>128</v>
      </c>
      <c r="N9" s="138" t="s">
        <v>62</v>
      </c>
      <c r="O9" s="139" t="s">
        <v>110</v>
      </c>
      <c r="P9" s="140" t="s">
        <v>128</v>
      </c>
      <c r="Q9" s="138" t="s">
        <v>62</v>
      </c>
      <c r="R9" s="139" t="s">
        <v>110</v>
      </c>
      <c r="S9" s="140" t="s">
        <v>128</v>
      </c>
      <c r="T9" s="138" t="s">
        <v>62</v>
      </c>
      <c r="U9" s="139" t="s">
        <v>110</v>
      </c>
      <c r="V9" s="140" t="s">
        <v>128</v>
      </c>
      <c r="W9" s="138" t="s">
        <v>62</v>
      </c>
      <c r="X9" s="139" t="s">
        <v>110</v>
      </c>
      <c r="Y9" s="140" t="s">
        <v>128</v>
      </c>
      <c r="Z9" s="138" t="s">
        <v>62</v>
      </c>
      <c r="AA9" s="139" t="s">
        <v>110</v>
      </c>
      <c r="AB9" s="140" t="s">
        <v>128</v>
      </c>
      <c r="AC9" s="138" t="s">
        <v>62</v>
      </c>
      <c r="AD9" s="139" t="s">
        <v>110</v>
      </c>
      <c r="AE9" s="140" t="s">
        <v>128</v>
      </c>
      <c r="AF9" s="138" t="s">
        <v>62</v>
      </c>
      <c r="AG9" s="139" t="s">
        <v>110</v>
      </c>
      <c r="AH9" s="140" t="s">
        <v>128</v>
      </c>
      <c r="AI9" s="138" t="s">
        <v>62</v>
      </c>
      <c r="AJ9" s="139" t="s">
        <v>110</v>
      </c>
      <c r="AK9" s="140" t="s">
        <v>128</v>
      </c>
      <c r="AL9" s="138" t="s">
        <v>62</v>
      </c>
      <c r="AM9" s="139" t="s">
        <v>110</v>
      </c>
      <c r="AN9" s="140" t="s">
        <v>128</v>
      </c>
      <c r="AO9" s="138" t="s">
        <v>62</v>
      </c>
      <c r="AP9" s="139" t="s">
        <v>110</v>
      </c>
      <c r="AQ9" s="140" t="s">
        <v>128</v>
      </c>
      <c r="AR9" s="138" t="s">
        <v>62</v>
      </c>
      <c r="AS9" s="139" t="s">
        <v>110</v>
      </c>
      <c r="AT9" s="140" t="s">
        <v>128</v>
      </c>
      <c r="AU9" s="138" t="s">
        <v>62</v>
      </c>
      <c r="AV9" s="139" t="s">
        <v>110</v>
      </c>
      <c r="AW9" s="140" t="s">
        <v>128</v>
      </c>
      <c r="AX9" s="138" t="s">
        <v>62</v>
      </c>
      <c r="AY9" s="139" t="s">
        <v>110</v>
      </c>
      <c r="AZ9" s="140" t="s">
        <v>128</v>
      </c>
      <c r="BA9" s="138" t="s">
        <v>62</v>
      </c>
      <c r="BB9" s="139" t="s">
        <v>110</v>
      </c>
      <c r="BC9" s="140" t="s">
        <v>128</v>
      </c>
      <c r="BD9" s="138" t="s">
        <v>62</v>
      </c>
      <c r="BE9" s="139" t="s">
        <v>110</v>
      </c>
      <c r="BF9" s="140" t="s">
        <v>128</v>
      </c>
      <c r="BG9" s="138" t="s">
        <v>62</v>
      </c>
      <c r="BH9" s="139" t="s">
        <v>110</v>
      </c>
      <c r="BI9" s="140" t="s">
        <v>128</v>
      </c>
      <c r="BJ9" s="138" t="s">
        <v>62</v>
      </c>
      <c r="BK9" s="139" t="s">
        <v>110</v>
      </c>
      <c r="BL9" s="140" t="s">
        <v>128</v>
      </c>
      <c r="BM9" s="138" t="s">
        <v>62</v>
      </c>
      <c r="BN9" s="139" t="s">
        <v>110</v>
      </c>
      <c r="BO9" s="140" t="s">
        <v>128</v>
      </c>
      <c r="BP9" s="138" t="s">
        <v>62</v>
      </c>
      <c r="BQ9" s="139" t="s">
        <v>110</v>
      </c>
      <c r="BR9" s="140" t="s">
        <v>128</v>
      </c>
      <c r="BS9" s="138" t="s">
        <v>62</v>
      </c>
      <c r="BT9" s="139" t="s">
        <v>110</v>
      </c>
      <c r="BU9" s="140" t="s">
        <v>128</v>
      </c>
      <c r="BV9" s="138" t="s">
        <v>62</v>
      </c>
      <c r="BW9" s="139" t="s">
        <v>110</v>
      </c>
      <c r="BX9" s="140" t="s">
        <v>128</v>
      </c>
      <c r="BY9" s="138" t="s">
        <v>62</v>
      </c>
      <c r="BZ9" s="139" t="s">
        <v>110</v>
      </c>
      <c r="CA9" s="140" t="s">
        <v>128</v>
      </c>
      <c r="CB9" s="138" t="s">
        <v>62</v>
      </c>
      <c r="CC9" s="139" t="s">
        <v>110</v>
      </c>
      <c r="CD9" s="140" t="s">
        <v>128</v>
      </c>
      <c r="CE9" s="138" t="s">
        <v>62</v>
      </c>
      <c r="CF9" s="139" t="s">
        <v>110</v>
      </c>
      <c r="CG9" s="140" t="s">
        <v>128</v>
      </c>
      <c r="CH9" s="138" t="s">
        <v>62</v>
      </c>
      <c r="CI9" s="139" t="s">
        <v>110</v>
      </c>
      <c r="CJ9" s="140" t="s">
        <v>128</v>
      </c>
      <c r="CK9" s="138" t="s">
        <v>62</v>
      </c>
      <c r="CL9" s="139" t="s">
        <v>110</v>
      </c>
      <c r="CM9" s="140" t="s">
        <v>128</v>
      </c>
      <c r="CN9" s="138" t="s">
        <v>62</v>
      </c>
      <c r="CO9" s="139" t="s">
        <v>110</v>
      </c>
      <c r="CP9" s="140" t="s">
        <v>128</v>
      </c>
      <c r="CQ9" s="138" t="s">
        <v>62</v>
      </c>
      <c r="CR9" s="139" t="s">
        <v>110</v>
      </c>
      <c r="CS9" s="140" t="s">
        <v>128</v>
      </c>
      <c r="CT9" s="138" t="s">
        <v>62</v>
      </c>
      <c r="CU9" s="139" t="s">
        <v>110</v>
      </c>
      <c r="CV9" s="140" t="s">
        <v>128</v>
      </c>
      <c r="CW9" s="138" t="s">
        <v>62</v>
      </c>
      <c r="CX9" s="141" t="s">
        <v>63</v>
      </c>
      <c r="CY9" s="119" t="s">
        <v>128</v>
      </c>
    </row>
    <row r="10" spans="1:103" ht="13.5" thickBot="1" x14ac:dyDescent="0.25">
      <c r="A10" s="53" t="s">
        <v>55</v>
      </c>
      <c r="B10" s="61"/>
      <c r="C10" s="128"/>
      <c r="D10" s="129"/>
      <c r="E10" s="61"/>
      <c r="F10" s="128"/>
      <c r="G10" s="129"/>
      <c r="H10" s="61"/>
      <c r="I10" s="128"/>
      <c r="J10" s="129"/>
      <c r="K10" s="61"/>
      <c r="L10" s="128"/>
      <c r="M10" s="129"/>
      <c r="N10" s="61"/>
      <c r="O10" s="128"/>
      <c r="P10" s="129"/>
      <c r="Q10" s="61"/>
      <c r="R10" s="128"/>
      <c r="S10" s="129"/>
      <c r="T10" s="61"/>
      <c r="U10" s="128"/>
      <c r="V10" s="129"/>
      <c r="W10" s="61"/>
      <c r="X10" s="128"/>
      <c r="Y10" s="129"/>
      <c r="Z10" s="61"/>
      <c r="AA10" s="128"/>
      <c r="AB10" s="129"/>
      <c r="AC10" s="61"/>
      <c r="AD10" s="128"/>
      <c r="AE10" s="129"/>
      <c r="AF10" s="61"/>
      <c r="AG10" s="128"/>
      <c r="AH10" s="129"/>
      <c r="AI10" s="61"/>
      <c r="AJ10" s="128"/>
      <c r="AK10" s="129"/>
      <c r="AL10" s="61"/>
      <c r="AM10" s="128"/>
      <c r="AN10" s="129"/>
      <c r="AO10" s="61"/>
      <c r="AP10" s="128"/>
      <c r="AQ10" s="129"/>
      <c r="AR10" s="61"/>
      <c r="AS10" s="128"/>
      <c r="AT10" s="129"/>
      <c r="AU10" s="61"/>
      <c r="AV10" s="128"/>
      <c r="AW10" s="129"/>
      <c r="AX10" s="61"/>
      <c r="AY10" s="128"/>
      <c r="AZ10" s="129"/>
      <c r="BA10" s="61"/>
      <c r="BB10" s="128"/>
      <c r="BC10" s="129"/>
      <c r="BD10" s="61"/>
      <c r="BE10" s="128"/>
      <c r="BF10" s="129"/>
      <c r="BG10" s="61"/>
      <c r="BH10" s="128"/>
      <c r="BI10" s="129"/>
      <c r="BJ10" s="61"/>
      <c r="BK10" s="128"/>
      <c r="BL10" s="129"/>
      <c r="BM10" s="61"/>
      <c r="BN10" s="128"/>
      <c r="BO10" s="129"/>
      <c r="BP10" s="61"/>
      <c r="BQ10" s="128"/>
      <c r="BR10" s="129"/>
      <c r="BS10" s="61"/>
      <c r="BT10" s="128"/>
      <c r="BU10" s="129"/>
      <c r="BV10" s="61"/>
      <c r="BW10" s="128"/>
      <c r="BX10" s="129"/>
      <c r="BY10" s="61"/>
      <c r="BZ10" s="128"/>
      <c r="CA10" s="129"/>
      <c r="CB10" s="61"/>
      <c r="CC10" s="128"/>
      <c r="CD10" s="129"/>
      <c r="CE10" s="61"/>
      <c r="CF10" s="128"/>
      <c r="CG10" s="129"/>
      <c r="CH10" s="61"/>
      <c r="CI10" s="128"/>
      <c r="CJ10" s="129"/>
      <c r="CK10" s="61"/>
      <c r="CL10" s="128"/>
      <c r="CM10" s="129"/>
      <c r="CN10" s="61"/>
      <c r="CO10" s="128"/>
      <c r="CP10" s="129"/>
      <c r="CQ10" s="61"/>
      <c r="CR10" s="128"/>
      <c r="CS10" s="129"/>
      <c r="CT10" s="61"/>
      <c r="CU10" s="128"/>
      <c r="CV10" s="129"/>
      <c r="CW10" s="72">
        <f>SUM(B10,E10,H10,K10,N10,Q10,T10,W10,Z10,AC10,AF10,AI10,AL10,AO10,AR10,AU10,AX10,BA10,BD10,BG10,BJ10,BM10,BP10,BS10,BV10,BY10,CB10,CE10,CH10,CK10,CN10,CQ10,CT10)</f>
        <v>0</v>
      </c>
      <c r="CX10" s="143">
        <f>SUM(C10,F10,I10,L10,O10,R10,U10,X10,AA10,AD10,AG10,AJ10,AM10,AP10,AS10,AV10,AY10,BB10,BE10,BH10,BK10,BN10,BQ10,BT10,BW10,BZ10,CC10,CF10,CI10,CL10,CO10,CR10,CU10)</f>
        <v>0</v>
      </c>
      <c r="CY10" s="144">
        <f>SUM(D10,G10,J10,M10,P10,S10,V10,Y10,AB10,AE10,AH10,AK10,AN10,AQ10,AT10,AW10,AZ10,BC10,BF10,BI10,BL10,BO10,BR10,BU10,BX10,CA10,CD10,CG10,CJ10,CM10,CP10,CS10,CV10)</f>
        <v>0</v>
      </c>
    </row>
    <row r="11" spans="1:103" ht="13.5" thickBot="1" x14ac:dyDescent="0.25">
      <c r="A11" s="54">
        <v>17</v>
      </c>
      <c r="B11" s="62"/>
      <c r="C11" s="108"/>
      <c r="D11" s="109"/>
      <c r="E11" s="62"/>
      <c r="F11" s="108"/>
      <c r="G11" s="109"/>
      <c r="H11" s="62"/>
      <c r="I11" s="108"/>
      <c r="J11" s="109"/>
      <c r="K11" s="62"/>
      <c r="L11" s="108"/>
      <c r="M11" s="109"/>
      <c r="N11" s="62"/>
      <c r="O11" s="108"/>
      <c r="P11" s="109"/>
      <c r="Q11" s="62"/>
      <c r="R11" s="108"/>
      <c r="S11" s="109"/>
      <c r="T11" s="62"/>
      <c r="U11" s="108"/>
      <c r="V11" s="109"/>
      <c r="W11" s="62"/>
      <c r="X11" s="108"/>
      <c r="Y11" s="109"/>
      <c r="Z11" s="62"/>
      <c r="AA11" s="108"/>
      <c r="AB11" s="109"/>
      <c r="AC11" s="62"/>
      <c r="AD11" s="108"/>
      <c r="AE11" s="109"/>
      <c r="AF11" s="62"/>
      <c r="AG11" s="108"/>
      <c r="AH11" s="109"/>
      <c r="AI11" s="62"/>
      <c r="AJ11" s="108"/>
      <c r="AK11" s="109"/>
      <c r="AL11" s="62"/>
      <c r="AM11" s="108"/>
      <c r="AN11" s="109"/>
      <c r="AO11" s="62"/>
      <c r="AP11" s="108"/>
      <c r="AQ11" s="109"/>
      <c r="AR11" s="62"/>
      <c r="AS11" s="108"/>
      <c r="AT11" s="109"/>
      <c r="AU11" s="62"/>
      <c r="AV11" s="108"/>
      <c r="AW11" s="109"/>
      <c r="AX11" s="62"/>
      <c r="AY11" s="108"/>
      <c r="AZ11" s="109"/>
      <c r="BA11" s="62"/>
      <c r="BB11" s="108"/>
      <c r="BC11" s="109"/>
      <c r="BD11" s="62"/>
      <c r="BE11" s="108"/>
      <c r="BF11" s="109"/>
      <c r="BG11" s="62"/>
      <c r="BH11" s="108"/>
      <c r="BI11" s="109"/>
      <c r="BJ11" s="62"/>
      <c r="BK11" s="108"/>
      <c r="BL11" s="109"/>
      <c r="BM11" s="62"/>
      <c r="BN11" s="108"/>
      <c r="BO11" s="109"/>
      <c r="BP11" s="62"/>
      <c r="BQ11" s="108"/>
      <c r="BR11" s="109"/>
      <c r="BS11" s="62"/>
      <c r="BT11" s="108"/>
      <c r="BU11" s="109"/>
      <c r="BV11" s="62"/>
      <c r="BW11" s="108"/>
      <c r="BX11" s="109"/>
      <c r="BY11" s="62"/>
      <c r="BZ11" s="108"/>
      <c r="CA11" s="109"/>
      <c r="CB11" s="62"/>
      <c r="CC11" s="108"/>
      <c r="CD11" s="109"/>
      <c r="CE11" s="62"/>
      <c r="CF11" s="108"/>
      <c r="CG11" s="109"/>
      <c r="CH11" s="62"/>
      <c r="CI11" s="108"/>
      <c r="CJ11" s="109"/>
      <c r="CK11" s="62"/>
      <c r="CL11" s="108"/>
      <c r="CM11" s="109"/>
      <c r="CN11" s="62"/>
      <c r="CO11" s="108"/>
      <c r="CP11" s="109"/>
      <c r="CQ11" s="62"/>
      <c r="CR11" s="108"/>
      <c r="CS11" s="109"/>
      <c r="CT11" s="62"/>
      <c r="CU11" s="108"/>
      <c r="CV11" s="109"/>
      <c r="CW11" s="72">
        <f t="shared" ref="CW11:CW26" si="0">SUM(B11,E11,H11,K11,N11,Q11,T11,W11,Z11,AC11,AF11,AI11,AL11,AO11,AR11,AU11,AX11,BA11,BD11,BG11,BJ11,BM11,BP11,BS11,BV11,BY11,CB11,CE11,CH11,CK11,CN11,CQ11,CT11)</f>
        <v>0</v>
      </c>
      <c r="CX11" s="143">
        <f t="shared" ref="CX11:CX26" si="1">SUM(C11,F11,I11,L11,O11,R11,U11,X11,AA11,AD11,AG11,AJ11,AM11,AP11,AS11,AV11,AY11,BB11,BE11,BH11,BK11,BN11,BQ11,BT11,BW11,BZ11,CC11,CF11,CI11,CL11,CO11,CR11,CU11)</f>
        <v>0</v>
      </c>
      <c r="CY11" s="144">
        <f t="shared" ref="CY11:CY26" si="2">SUM(D11,G11,J11,M11,P11,S11,V11,Y11,AB11,AE11,AH11,AK11,AN11,AQ11,AT11,AW11,AZ11,BC11,BF11,BI11,BL11,BO11,BR11,BU11,BX11,CA11,CD11,CG11,CJ11,CM11,CP11,CS11,CV11)</f>
        <v>0</v>
      </c>
    </row>
    <row r="12" spans="1:103" ht="13.5" thickBot="1" x14ac:dyDescent="0.25">
      <c r="A12" s="55">
        <v>18</v>
      </c>
      <c r="B12" s="62"/>
      <c r="C12" s="108"/>
      <c r="D12" s="109"/>
      <c r="E12" s="62"/>
      <c r="F12" s="108"/>
      <c r="G12" s="109"/>
      <c r="H12" s="62"/>
      <c r="I12" s="108"/>
      <c r="J12" s="109"/>
      <c r="K12" s="62"/>
      <c r="L12" s="108"/>
      <c r="M12" s="109"/>
      <c r="N12" s="62"/>
      <c r="O12" s="108"/>
      <c r="P12" s="109"/>
      <c r="Q12" s="62"/>
      <c r="R12" s="108"/>
      <c r="S12" s="109"/>
      <c r="T12" s="62"/>
      <c r="U12" s="108"/>
      <c r="V12" s="109"/>
      <c r="W12" s="62"/>
      <c r="X12" s="108"/>
      <c r="Y12" s="109"/>
      <c r="Z12" s="62"/>
      <c r="AA12" s="108"/>
      <c r="AB12" s="109"/>
      <c r="AC12" s="62"/>
      <c r="AD12" s="108"/>
      <c r="AE12" s="109"/>
      <c r="AF12" s="62"/>
      <c r="AG12" s="108"/>
      <c r="AH12" s="109"/>
      <c r="AI12" s="62"/>
      <c r="AJ12" s="108"/>
      <c r="AK12" s="109"/>
      <c r="AL12" s="62"/>
      <c r="AM12" s="108"/>
      <c r="AN12" s="109"/>
      <c r="AO12" s="62"/>
      <c r="AP12" s="108"/>
      <c r="AQ12" s="109"/>
      <c r="AR12" s="62"/>
      <c r="AS12" s="108"/>
      <c r="AT12" s="109"/>
      <c r="AU12" s="62"/>
      <c r="AV12" s="108"/>
      <c r="AW12" s="109"/>
      <c r="AX12" s="62"/>
      <c r="AY12" s="108"/>
      <c r="AZ12" s="109"/>
      <c r="BA12" s="62"/>
      <c r="BB12" s="108"/>
      <c r="BC12" s="109"/>
      <c r="BD12" s="62"/>
      <c r="BE12" s="108"/>
      <c r="BF12" s="109"/>
      <c r="BG12" s="62"/>
      <c r="BH12" s="108"/>
      <c r="BI12" s="109"/>
      <c r="BJ12" s="62"/>
      <c r="BK12" s="108"/>
      <c r="BL12" s="109"/>
      <c r="BM12" s="62"/>
      <c r="BN12" s="108"/>
      <c r="BO12" s="109"/>
      <c r="BP12" s="62"/>
      <c r="BQ12" s="108"/>
      <c r="BR12" s="109"/>
      <c r="BS12" s="62"/>
      <c r="BT12" s="108"/>
      <c r="BU12" s="109"/>
      <c r="BV12" s="62"/>
      <c r="BW12" s="108"/>
      <c r="BX12" s="109"/>
      <c r="BY12" s="62"/>
      <c r="BZ12" s="108"/>
      <c r="CA12" s="109"/>
      <c r="CB12" s="62"/>
      <c r="CC12" s="108"/>
      <c r="CD12" s="109"/>
      <c r="CE12" s="62"/>
      <c r="CF12" s="108"/>
      <c r="CG12" s="109"/>
      <c r="CH12" s="62"/>
      <c r="CI12" s="108"/>
      <c r="CJ12" s="109"/>
      <c r="CK12" s="62"/>
      <c r="CL12" s="108"/>
      <c r="CM12" s="109"/>
      <c r="CN12" s="62"/>
      <c r="CO12" s="108"/>
      <c r="CP12" s="109"/>
      <c r="CQ12" s="62"/>
      <c r="CR12" s="108"/>
      <c r="CS12" s="109"/>
      <c r="CT12" s="62"/>
      <c r="CU12" s="108"/>
      <c r="CV12" s="109"/>
      <c r="CW12" s="72">
        <f t="shared" si="0"/>
        <v>0</v>
      </c>
      <c r="CX12" s="143">
        <f t="shared" si="1"/>
        <v>0</v>
      </c>
      <c r="CY12" s="144">
        <f t="shared" si="2"/>
        <v>0</v>
      </c>
    </row>
    <row r="13" spans="1:103" ht="13.5" thickBot="1" x14ac:dyDescent="0.25">
      <c r="A13" s="55">
        <v>19</v>
      </c>
      <c r="B13" s="62"/>
      <c r="C13" s="108"/>
      <c r="D13" s="109"/>
      <c r="E13" s="62"/>
      <c r="F13" s="108"/>
      <c r="G13" s="109"/>
      <c r="H13" s="62"/>
      <c r="I13" s="108"/>
      <c r="J13" s="109"/>
      <c r="K13" s="62"/>
      <c r="L13" s="108"/>
      <c r="M13" s="109"/>
      <c r="N13" s="62"/>
      <c r="O13" s="108"/>
      <c r="P13" s="109"/>
      <c r="Q13" s="62"/>
      <c r="R13" s="108"/>
      <c r="S13" s="109"/>
      <c r="T13" s="62"/>
      <c r="U13" s="108"/>
      <c r="V13" s="109"/>
      <c r="W13" s="62"/>
      <c r="X13" s="108"/>
      <c r="Y13" s="109"/>
      <c r="Z13" s="62"/>
      <c r="AA13" s="108"/>
      <c r="AB13" s="109"/>
      <c r="AC13" s="62"/>
      <c r="AD13" s="108"/>
      <c r="AE13" s="109"/>
      <c r="AF13" s="62"/>
      <c r="AG13" s="108"/>
      <c r="AH13" s="109"/>
      <c r="AI13" s="62"/>
      <c r="AJ13" s="108"/>
      <c r="AK13" s="109"/>
      <c r="AL13" s="62"/>
      <c r="AM13" s="108"/>
      <c r="AN13" s="109"/>
      <c r="AO13" s="62"/>
      <c r="AP13" s="108"/>
      <c r="AQ13" s="109"/>
      <c r="AR13" s="62"/>
      <c r="AS13" s="108"/>
      <c r="AT13" s="109"/>
      <c r="AU13" s="62"/>
      <c r="AV13" s="108"/>
      <c r="AW13" s="109"/>
      <c r="AX13" s="62"/>
      <c r="AY13" s="108"/>
      <c r="AZ13" s="109"/>
      <c r="BA13" s="62"/>
      <c r="BB13" s="108"/>
      <c r="BC13" s="109"/>
      <c r="BD13" s="62"/>
      <c r="BE13" s="108"/>
      <c r="BF13" s="109"/>
      <c r="BG13" s="62"/>
      <c r="BH13" s="108"/>
      <c r="BI13" s="109"/>
      <c r="BJ13" s="62"/>
      <c r="BK13" s="108"/>
      <c r="BL13" s="109"/>
      <c r="BM13" s="62"/>
      <c r="BN13" s="108"/>
      <c r="BO13" s="109"/>
      <c r="BP13" s="62"/>
      <c r="BQ13" s="108"/>
      <c r="BR13" s="109"/>
      <c r="BS13" s="62"/>
      <c r="BT13" s="108"/>
      <c r="BU13" s="109"/>
      <c r="BV13" s="62"/>
      <c r="BW13" s="108"/>
      <c r="BX13" s="109"/>
      <c r="BY13" s="62"/>
      <c r="BZ13" s="108"/>
      <c r="CA13" s="109"/>
      <c r="CB13" s="62"/>
      <c r="CC13" s="108"/>
      <c r="CD13" s="109"/>
      <c r="CE13" s="62"/>
      <c r="CF13" s="108"/>
      <c r="CG13" s="109"/>
      <c r="CH13" s="62"/>
      <c r="CI13" s="108"/>
      <c r="CJ13" s="109"/>
      <c r="CK13" s="62"/>
      <c r="CL13" s="108"/>
      <c r="CM13" s="109"/>
      <c r="CN13" s="62"/>
      <c r="CO13" s="108"/>
      <c r="CP13" s="109"/>
      <c r="CQ13" s="62"/>
      <c r="CR13" s="108"/>
      <c r="CS13" s="109"/>
      <c r="CT13" s="62"/>
      <c r="CU13" s="108"/>
      <c r="CV13" s="109"/>
      <c r="CW13" s="72">
        <f t="shared" si="0"/>
        <v>0</v>
      </c>
      <c r="CX13" s="143">
        <f t="shared" si="1"/>
        <v>0</v>
      </c>
      <c r="CY13" s="144">
        <f t="shared" si="2"/>
        <v>0</v>
      </c>
    </row>
    <row r="14" spans="1:103" ht="13.5" thickBot="1" x14ac:dyDescent="0.25">
      <c r="A14" s="55">
        <v>20</v>
      </c>
      <c r="B14" s="62"/>
      <c r="C14" s="108"/>
      <c r="D14" s="109"/>
      <c r="E14" s="62"/>
      <c r="F14" s="108"/>
      <c r="G14" s="109"/>
      <c r="H14" s="62"/>
      <c r="I14" s="108"/>
      <c r="J14" s="109"/>
      <c r="K14" s="62"/>
      <c r="L14" s="108"/>
      <c r="M14" s="109"/>
      <c r="N14" s="62"/>
      <c r="O14" s="108"/>
      <c r="P14" s="109"/>
      <c r="Q14" s="62"/>
      <c r="R14" s="108"/>
      <c r="S14" s="109"/>
      <c r="T14" s="62"/>
      <c r="U14" s="108"/>
      <c r="V14" s="109"/>
      <c r="W14" s="62"/>
      <c r="X14" s="108"/>
      <c r="Y14" s="109"/>
      <c r="Z14" s="62"/>
      <c r="AA14" s="108"/>
      <c r="AB14" s="109"/>
      <c r="AC14" s="62"/>
      <c r="AD14" s="108"/>
      <c r="AE14" s="109"/>
      <c r="AF14" s="62"/>
      <c r="AG14" s="108"/>
      <c r="AH14" s="109"/>
      <c r="AI14" s="62"/>
      <c r="AJ14" s="108"/>
      <c r="AK14" s="109"/>
      <c r="AL14" s="62"/>
      <c r="AM14" s="108"/>
      <c r="AN14" s="109"/>
      <c r="AO14" s="62"/>
      <c r="AP14" s="108"/>
      <c r="AQ14" s="109"/>
      <c r="AR14" s="62"/>
      <c r="AS14" s="108"/>
      <c r="AT14" s="109"/>
      <c r="AU14" s="62"/>
      <c r="AV14" s="108"/>
      <c r="AW14" s="109"/>
      <c r="AX14" s="62"/>
      <c r="AY14" s="108"/>
      <c r="AZ14" s="109"/>
      <c r="BA14" s="62"/>
      <c r="BB14" s="108"/>
      <c r="BC14" s="109"/>
      <c r="BD14" s="62"/>
      <c r="BE14" s="108"/>
      <c r="BF14" s="109"/>
      <c r="BG14" s="62"/>
      <c r="BH14" s="108"/>
      <c r="BI14" s="109"/>
      <c r="BJ14" s="62"/>
      <c r="BK14" s="108"/>
      <c r="BL14" s="109"/>
      <c r="BM14" s="62"/>
      <c r="BN14" s="108"/>
      <c r="BO14" s="109"/>
      <c r="BP14" s="62"/>
      <c r="BQ14" s="108"/>
      <c r="BR14" s="109"/>
      <c r="BS14" s="62"/>
      <c r="BT14" s="108"/>
      <c r="BU14" s="109"/>
      <c r="BV14" s="62"/>
      <c r="BW14" s="108"/>
      <c r="BX14" s="109"/>
      <c r="BY14" s="62"/>
      <c r="BZ14" s="108"/>
      <c r="CA14" s="109"/>
      <c r="CB14" s="62"/>
      <c r="CC14" s="108"/>
      <c r="CD14" s="109"/>
      <c r="CE14" s="62"/>
      <c r="CF14" s="108"/>
      <c r="CG14" s="109"/>
      <c r="CH14" s="62"/>
      <c r="CI14" s="108"/>
      <c r="CJ14" s="109"/>
      <c r="CK14" s="62"/>
      <c r="CL14" s="108"/>
      <c r="CM14" s="109"/>
      <c r="CN14" s="62"/>
      <c r="CO14" s="108"/>
      <c r="CP14" s="109"/>
      <c r="CQ14" s="62"/>
      <c r="CR14" s="108"/>
      <c r="CS14" s="109"/>
      <c r="CT14" s="62"/>
      <c r="CU14" s="108"/>
      <c r="CV14" s="109"/>
      <c r="CW14" s="72">
        <f t="shared" si="0"/>
        <v>0</v>
      </c>
      <c r="CX14" s="143">
        <f t="shared" si="1"/>
        <v>0</v>
      </c>
      <c r="CY14" s="144">
        <f t="shared" si="2"/>
        <v>0</v>
      </c>
    </row>
    <row r="15" spans="1:103" ht="13.5" thickBot="1" x14ac:dyDescent="0.25">
      <c r="A15" s="55">
        <v>21</v>
      </c>
      <c r="B15" s="62"/>
      <c r="C15" s="108"/>
      <c r="D15" s="109"/>
      <c r="E15" s="62"/>
      <c r="F15" s="108"/>
      <c r="G15" s="109"/>
      <c r="H15" s="62"/>
      <c r="I15" s="108"/>
      <c r="J15" s="109"/>
      <c r="K15" s="62"/>
      <c r="L15" s="108"/>
      <c r="M15" s="109"/>
      <c r="N15" s="62"/>
      <c r="O15" s="108"/>
      <c r="P15" s="109"/>
      <c r="Q15" s="62"/>
      <c r="R15" s="108"/>
      <c r="S15" s="109"/>
      <c r="T15" s="62"/>
      <c r="U15" s="108"/>
      <c r="V15" s="109"/>
      <c r="W15" s="62"/>
      <c r="X15" s="108"/>
      <c r="Y15" s="109"/>
      <c r="Z15" s="62"/>
      <c r="AA15" s="108"/>
      <c r="AB15" s="109"/>
      <c r="AC15" s="62"/>
      <c r="AD15" s="108"/>
      <c r="AE15" s="109"/>
      <c r="AF15" s="62"/>
      <c r="AG15" s="108"/>
      <c r="AH15" s="109"/>
      <c r="AI15" s="62"/>
      <c r="AJ15" s="108"/>
      <c r="AK15" s="109"/>
      <c r="AL15" s="62"/>
      <c r="AM15" s="108"/>
      <c r="AN15" s="109"/>
      <c r="AO15" s="62"/>
      <c r="AP15" s="108"/>
      <c r="AQ15" s="109"/>
      <c r="AR15" s="62"/>
      <c r="AS15" s="108"/>
      <c r="AT15" s="109"/>
      <c r="AU15" s="62"/>
      <c r="AV15" s="108"/>
      <c r="AW15" s="109"/>
      <c r="AX15" s="62"/>
      <c r="AY15" s="108"/>
      <c r="AZ15" s="109"/>
      <c r="BA15" s="62"/>
      <c r="BB15" s="108"/>
      <c r="BC15" s="109"/>
      <c r="BD15" s="62"/>
      <c r="BE15" s="108"/>
      <c r="BF15" s="109"/>
      <c r="BG15" s="62"/>
      <c r="BH15" s="108"/>
      <c r="BI15" s="109"/>
      <c r="BJ15" s="62"/>
      <c r="BK15" s="108"/>
      <c r="BL15" s="109"/>
      <c r="BM15" s="62"/>
      <c r="BN15" s="108"/>
      <c r="BO15" s="109"/>
      <c r="BP15" s="62"/>
      <c r="BQ15" s="108"/>
      <c r="BR15" s="109"/>
      <c r="BS15" s="62"/>
      <c r="BT15" s="108"/>
      <c r="BU15" s="109"/>
      <c r="BV15" s="62"/>
      <c r="BW15" s="108"/>
      <c r="BX15" s="109"/>
      <c r="BY15" s="62"/>
      <c r="BZ15" s="108"/>
      <c r="CA15" s="109"/>
      <c r="CB15" s="62"/>
      <c r="CC15" s="108"/>
      <c r="CD15" s="109"/>
      <c r="CE15" s="62"/>
      <c r="CF15" s="108"/>
      <c r="CG15" s="109"/>
      <c r="CH15" s="62"/>
      <c r="CI15" s="108"/>
      <c r="CJ15" s="109"/>
      <c r="CK15" s="62"/>
      <c r="CL15" s="108"/>
      <c r="CM15" s="109"/>
      <c r="CN15" s="62"/>
      <c r="CO15" s="108"/>
      <c r="CP15" s="109"/>
      <c r="CQ15" s="62"/>
      <c r="CR15" s="108"/>
      <c r="CS15" s="109"/>
      <c r="CT15" s="62"/>
      <c r="CU15" s="108"/>
      <c r="CV15" s="109"/>
      <c r="CW15" s="72">
        <f t="shared" si="0"/>
        <v>0</v>
      </c>
      <c r="CX15" s="143">
        <f t="shared" si="1"/>
        <v>0</v>
      </c>
      <c r="CY15" s="144">
        <f t="shared" si="2"/>
        <v>0</v>
      </c>
    </row>
    <row r="16" spans="1:103" ht="13.5" thickBot="1" x14ac:dyDescent="0.25">
      <c r="A16" s="55">
        <v>22</v>
      </c>
      <c r="B16" s="62"/>
      <c r="C16" s="108"/>
      <c r="D16" s="109"/>
      <c r="E16" s="62"/>
      <c r="F16" s="108"/>
      <c r="G16" s="109"/>
      <c r="H16" s="62"/>
      <c r="I16" s="108"/>
      <c r="J16" s="109"/>
      <c r="K16" s="62"/>
      <c r="L16" s="108"/>
      <c r="M16" s="109"/>
      <c r="N16" s="62"/>
      <c r="O16" s="108"/>
      <c r="P16" s="109"/>
      <c r="Q16" s="62"/>
      <c r="R16" s="108"/>
      <c r="S16" s="109"/>
      <c r="T16" s="62"/>
      <c r="U16" s="108"/>
      <c r="V16" s="109"/>
      <c r="W16" s="62"/>
      <c r="X16" s="108"/>
      <c r="Y16" s="109"/>
      <c r="Z16" s="62"/>
      <c r="AA16" s="108"/>
      <c r="AB16" s="109"/>
      <c r="AC16" s="62"/>
      <c r="AD16" s="108"/>
      <c r="AE16" s="109"/>
      <c r="AF16" s="62"/>
      <c r="AG16" s="108"/>
      <c r="AH16" s="109"/>
      <c r="AI16" s="62"/>
      <c r="AJ16" s="108"/>
      <c r="AK16" s="109"/>
      <c r="AL16" s="62"/>
      <c r="AM16" s="108"/>
      <c r="AN16" s="109"/>
      <c r="AO16" s="62"/>
      <c r="AP16" s="108"/>
      <c r="AQ16" s="109"/>
      <c r="AR16" s="62"/>
      <c r="AS16" s="108"/>
      <c r="AT16" s="109"/>
      <c r="AU16" s="62"/>
      <c r="AV16" s="108"/>
      <c r="AW16" s="109"/>
      <c r="AX16" s="62"/>
      <c r="AY16" s="108"/>
      <c r="AZ16" s="109"/>
      <c r="BA16" s="62"/>
      <c r="BB16" s="108"/>
      <c r="BC16" s="109"/>
      <c r="BD16" s="62"/>
      <c r="BE16" s="108"/>
      <c r="BF16" s="109"/>
      <c r="BG16" s="62"/>
      <c r="BH16" s="108"/>
      <c r="BI16" s="109"/>
      <c r="BJ16" s="62"/>
      <c r="BK16" s="108"/>
      <c r="BL16" s="109"/>
      <c r="BM16" s="62"/>
      <c r="BN16" s="108"/>
      <c r="BO16" s="109"/>
      <c r="BP16" s="62"/>
      <c r="BQ16" s="108"/>
      <c r="BR16" s="109"/>
      <c r="BS16" s="62"/>
      <c r="BT16" s="108"/>
      <c r="BU16" s="109"/>
      <c r="BV16" s="62"/>
      <c r="BW16" s="108"/>
      <c r="BX16" s="109"/>
      <c r="BY16" s="62"/>
      <c r="BZ16" s="108"/>
      <c r="CA16" s="109"/>
      <c r="CB16" s="62"/>
      <c r="CC16" s="108"/>
      <c r="CD16" s="109"/>
      <c r="CE16" s="62"/>
      <c r="CF16" s="108"/>
      <c r="CG16" s="109"/>
      <c r="CH16" s="62"/>
      <c r="CI16" s="108"/>
      <c r="CJ16" s="109"/>
      <c r="CK16" s="62"/>
      <c r="CL16" s="108"/>
      <c r="CM16" s="109"/>
      <c r="CN16" s="62"/>
      <c r="CO16" s="108"/>
      <c r="CP16" s="109"/>
      <c r="CQ16" s="62"/>
      <c r="CR16" s="108"/>
      <c r="CS16" s="109"/>
      <c r="CT16" s="62"/>
      <c r="CU16" s="108"/>
      <c r="CV16" s="109"/>
      <c r="CW16" s="72">
        <f t="shared" si="0"/>
        <v>0</v>
      </c>
      <c r="CX16" s="143">
        <f t="shared" si="1"/>
        <v>0</v>
      </c>
      <c r="CY16" s="144">
        <f t="shared" si="2"/>
        <v>0</v>
      </c>
    </row>
    <row r="17" spans="1:103" ht="13.5" thickBot="1" x14ac:dyDescent="0.25">
      <c r="A17" s="55">
        <v>23</v>
      </c>
      <c r="B17" s="62"/>
      <c r="C17" s="108"/>
      <c r="D17" s="109"/>
      <c r="E17" s="62"/>
      <c r="F17" s="108"/>
      <c r="G17" s="109"/>
      <c r="H17" s="62"/>
      <c r="I17" s="108"/>
      <c r="J17" s="109"/>
      <c r="K17" s="62"/>
      <c r="L17" s="108"/>
      <c r="M17" s="109"/>
      <c r="N17" s="62"/>
      <c r="O17" s="108"/>
      <c r="P17" s="109"/>
      <c r="Q17" s="62"/>
      <c r="R17" s="108"/>
      <c r="S17" s="109"/>
      <c r="T17" s="62"/>
      <c r="U17" s="108"/>
      <c r="V17" s="109"/>
      <c r="W17" s="62"/>
      <c r="X17" s="108"/>
      <c r="Y17" s="109"/>
      <c r="Z17" s="62"/>
      <c r="AA17" s="108"/>
      <c r="AB17" s="109"/>
      <c r="AC17" s="62"/>
      <c r="AD17" s="108"/>
      <c r="AE17" s="109"/>
      <c r="AF17" s="62"/>
      <c r="AG17" s="108"/>
      <c r="AH17" s="109"/>
      <c r="AI17" s="62"/>
      <c r="AJ17" s="108"/>
      <c r="AK17" s="109"/>
      <c r="AL17" s="62"/>
      <c r="AM17" s="108"/>
      <c r="AN17" s="109"/>
      <c r="AO17" s="62"/>
      <c r="AP17" s="108"/>
      <c r="AQ17" s="109"/>
      <c r="AR17" s="62"/>
      <c r="AS17" s="108"/>
      <c r="AT17" s="109"/>
      <c r="AU17" s="62"/>
      <c r="AV17" s="108"/>
      <c r="AW17" s="109"/>
      <c r="AX17" s="62"/>
      <c r="AY17" s="108"/>
      <c r="AZ17" s="109"/>
      <c r="BA17" s="62"/>
      <c r="BB17" s="108"/>
      <c r="BC17" s="109"/>
      <c r="BD17" s="62"/>
      <c r="BE17" s="108"/>
      <c r="BF17" s="109"/>
      <c r="BG17" s="62"/>
      <c r="BH17" s="108"/>
      <c r="BI17" s="109"/>
      <c r="BJ17" s="62"/>
      <c r="BK17" s="108"/>
      <c r="BL17" s="109"/>
      <c r="BM17" s="62"/>
      <c r="BN17" s="108"/>
      <c r="BO17" s="109"/>
      <c r="BP17" s="62"/>
      <c r="BQ17" s="108"/>
      <c r="BR17" s="109"/>
      <c r="BS17" s="62"/>
      <c r="BT17" s="108"/>
      <c r="BU17" s="109"/>
      <c r="BV17" s="62"/>
      <c r="BW17" s="108"/>
      <c r="BX17" s="109"/>
      <c r="BY17" s="62"/>
      <c r="BZ17" s="108"/>
      <c r="CA17" s="109"/>
      <c r="CB17" s="62"/>
      <c r="CC17" s="108"/>
      <c r="CD17" s="109"/>
      <c r="CE17" s="62"/>
      <c r="CF17" s="108"/>
      <c r="CG17" s="109"/>
      <c r="CH17" s="62"/>
      <c r="CI17" s="108"/>
      <c r="CJ17" s="109"/>
      <c r="CK17" s="62"/>
      <c r="CL17" s="108"/>
      <c r="CM17" s="109"/>
      <c r="CN17" s="62"/>
      <c r="CO17" s="108"/>
      <c r="CP17" s="109"/>
      <c r="CQ17" s="62"/>
      <c r="CR17" s="108"/>
      <c r="CS17" s="109"/>
      <c r="CT17" s="62"/>
      <c r="CU17" s="108"/>
      <c r="CV17" s="109"/>
      <c r="CW17" s="72">
        <f t="shared" si="0"/>
        <v>0</v>
      </c>
      <c r="CX17" s="143">
        <f t="shared" si="1"/>
        <v>0</v>
      </c>
      <c r="CY17" s="144">
        <f t="shared" si="2"/>
        <v>0</v>
      </c>
    </row>
    <row r="18" spans="1:103" ht="13.5" thickBot="1" x14ac:dyDescent="0.25">
      <c r="A18" s="55">
        <v>24</v>
      </c>
      <c r="B18" s="62"/>
      <c r="C18" s="108"/>
      <c r="D18" s="109"/>
      <c r="E18" s="62"/>
      <c r="F18" s="108"/>
      <c r="G18" s="109"/>
      <c r="H18" s="62"/>
      <c r="I18" s="108"/>
      <c r="J18" s="109"/>
      <c r="K18" s="62"/>
      <c r="L18" s="108"/>
      <c r="M18" s="109"/>
      <c r="N18" s="62"/>
      <c r="O18" s="108"/>
      <c r="P18" s="109"/>
      <c r="Q18" s="62"/>
      <c r="R18" s="108"/>
      <c r="S18" s="109"/>
      <c r="T18" s="62"/>
      <c r="U18" s="108"/>
      <c r="V18" s="109"/>
      <c r="W18" s="62"/>
      <c r="X18" s="108"/>
      <c r="Y18" s="109"/>
      <c r="Z18" s="62"/>
      <c r="AA18" s="108"/>
      <c r="AB18" s="109"/>
      <c r="AC18" s="62"/>
      <c r="AD18" s="108"/>
      <c r="AE18" s="109"/>
      <c r="AF18" s="62"/>
      <c r="AG18" s="108"/>
      <c r="AH18" s="109"/>
      <c r="AI18" s="62"/>
      <c r="AJ18" s="108"/>
      <c r="AK18" s="109"/>
      <c r="AL18" s="62"/>
      <c r="AM18" s="108"/>
      <c r="AN18" s="109"/>
      <c r="AO18" s="62"/>
      <c r="AP18" s="108"/>
      <c r="AQ18" s="109"/>
      <c r="AR18" s="62"/>
      <c r="AS18" s="108"/>
      <c r="AT18" s="109"/>
      <c r="AU18" s="62"/>
      <c r="AV18" s="108"/>
      <c r="AW18" s="109"/>
      <c r="AX18" s="62"/>
      <c r="AY18" s="108"/>
      <c r="AZ18" s="109"/>
      <c r="BA18" s="62"/>
      <c r="BB18" s="108"/>
      <c r="BC18" s="109"/>
      <c r="BD18" s="62"/>
      <c r="BE18" s="108"/>
      <c r="BF18" s="109"/>
      <c r="BG18" s="62"/>
      <c r="BH18" s="108"/>
      <c r="BI18" s="109"/>
      <c r="BJ18" s="62"/>
      <c r="BK18" s="108"/>
      <c r="BL18" s="109"/>
      <c r="BM18" s="62"/>
      <c r="BN18" s="108"/>
      <c r="BO18" s="109"/>
      <c r="BP18" s="62"/>
      <c r="BQ18" s="108"/>
      <c r="BR18" s="109"/>
      <c r="BS18" s="62"/>
      <c r="BT18" s="108"/>
      <c r="BU18" s="109"/>
      <c r="BV18" s="62"/>
      <c r="BW18" s="108"/>
      <c r="BX18" s="109"/>
      <c r="BY18" s="62"/>
      <c r="BZ18" s="108"/>
      <c r="CA18" s="109"/>
      <c r="CB18" s="62"/>
      <c r="CC18" s="108"/>
      <c r="CD18" s="109"/>
      <c r="CE18" s="62"/>
      <c r="CF18" s="108"/>
      <c r="CG18" s="109"/>
      <c r="CH18" s="62"/>
      <c r="CI18" s="108"/>
      <c r="CJ18" s="109"/>
      <c r="CK18" s="62"/>
      <c r="CL18" s="108"/>
      <c r="CM18" s="109"/>
      <c r="CN18" s="62"/>
      <c r="CO18" s="108"/>
      <c r="CP18" s="109"/>
      <c r="CQ18" s="62"/>
      <c r="CR18" s="108"/>
      <c r="CS18" s="109"/>
      <c r="CT18" s="62"/>
      <c r="CU18" s="108"/>
      <c r="CV18" s="109"/>
      <c r="CW18" s="72">
        <f t="shared" si="0"/>
        <v>0</v>
      </c>
      <c r="CX18" s="143">
        <f t="shared" si="1"/>
        <v>0</v>
      </c>
      <c r="CY18" s="144">
        <f t="shared" si="2"/>
        <v>0</v>
      </c>
    </row>
    <row r="19" spans="1:103" ht="13.5" thickBot="1" x14ac:dyDescent="0.25">
      <c r="A19" s="55">
        <v>25</v>
      </c>
      <c r="B19" s="62"/>
      <c r="C19" s="108"/>
      <c r="D19" s="109"/>
      <c r="E19" s="62"/>
      <c r="F19" s="108"/>
      <c r="G19" s="109"/>
      <c r="H19" s="62"/>
      <c r="I19" s="108"/>
      <c r="J19" s="109"/>
      <c r="K19" s="62"/>
      <c r="L19" s="108"/>
      <c r="M19" s="109"/>
      <c r="N19" s="62"/>
      <c r="O19" s="108"/>
      <c r="P19" s="109"/>
      <c r="Q19" s="62"/>
      <c r="R19" s="108"/>
      <c r="S19" s="109"/>
      <c r="T19" s="62"/>
      <c r="U19" s="108"/>
      <c r="V19" s="109"/>
      <c r="W19" s="62"/>
      <c r="X19" s="108"/>
      <c r="Y19" s="109"/>
      <c r="Z19" s="62"/>
      <c r="AA19" s="108"/>
      <c r="AB19" s="109"/>
      <c r="AC19" s="62"/>
      <c r="AD19" s="108"/>
      <c r="AE19" s="109"/>
      <c r="AF19" s="62"/>
      <c r="AG19" s="108"/>
      <c r="AH19" s="109"/>
      <c r="AI19" s="62"/>
      <c r="AJ19" s="108"/>
      <c r="AK19" s="109"/>
      <c r="AL19" s="62"/>
      <c r="AM19" s="108"/>
      <c r="AN19" s="109"/>
      <c r="AO19" s="62"/>
      <c r="AP19" s="108"/>
      <c r="AQ19" s="109"/>
      <c r="AR19" s="62"/>
      <c r="AS19" s="108"/>
      <c r="AT19" s="109"/>
      <c r="AU19" s="62"/>
      <c r="AV19" s="108"/>
      <c r="AW19" s="109"/>
      <c r="AX19" s="62"/>
      <c r="AY19" s="108"/>
      <c r="AZ19" s="109"/>
      <c r="BA19" s="62"/>
      <c r="BB19" s="108"/>
      <c r="BC19" s="109"/>
      <c r="BD19" s="62"/>
      <c r="BE19" s="108"/>
      <c r="BF19" s="109"/>
      <c r="BG19" s="62"/>
      <c r="BH19" s="108"/>
      <c r="BI19" s="109"/>
      <c r="BJ19" s="62"/>
      <c r="BK19" s="108"/>
      <c r="BL19" s="109"/>
      <c r="BM19" s="62"/>
      <c r="BN19" s="108"/>
      <c r="BO19" s="109"/>
      <c r="BP19" s="62"/>
      <c r="BQ19" s="108"/>
      <c r="BR19" s="109"/>
      <c r="BS19" s="62"/>
      <c r="BT19" s="108"/>
      <c r="BU19" s="109"/>
      <c r="BV19" s="62"/>
      <c r="BW19" s="108"/>
      <c r="BX19" s="109"/>
      <c r="BY19" s="62"/>
      <c r="BZ19" s="108"/>
      <c r="CA19" s="109"/>
      <c r="CB19" s="62"/>
      <c r="CC19" s="108"/>
      <c r="CD19" s="109"/>
      <c r="CE19" s="62"/>
      <c r="CF19" s="108"/>
      <c r="CG19" s="109"/>
      <c r="CH19" s="62"/>
      <c r="CI19" s="108"/>
      <c r="CJ19" s="109"/>
      <c r="CK19" s="62"/>
      <c r="CL19" s="108"/>
      <c r="CM19" s="109"/>
      <c r="CN19" s="62"/>
      <c r="CO19" s="108"/>
      <c r="CP19" s="109"/>
      <c r="CQ19" s="62"/>
      <c r="CR19" s="108"/>
      <c r="CS19" s="109"/>
      <c r="CT19" s="62"/>
      <c r="CU19" s="108"/>
      <c r="CV19" s="109"/>
      <c r="CW19" s="72">
        <f t="shared" si="0"/>
        <v>0</v>
      </c>
      <c r="CX19" s="143">
        <f t="shared" si="1"/>
        <v>0</v>
      </c>
      <c r="CY19" s="144">
        <f t="shared" si="2"/>
        <v>0</v>
      </c>
    </row>
    <row r="20" spans="1:103" ht="13.5" thickBot="1" x14ac:dyDescent="0.25">
      <c r="A20" s="55">
        <v>26</v>
      </c>
      <c r="B20" s="62"/>
      <c r="C20" s="108"/>
      <c r="D20" s="109"/>
      <c r="E20" s="62"/>
      <c r="F20" s="108"/>
      <c r="G20" s="109"/>
      <c r="H20" s="62"/>
      <c r="I20" s="108"/>
      <c r="J20" s="109"/>
      <c r="K20" s="62"/>
      <c r="L20" s="108"/>
      <c r="M20" s="109"/>
      <c r="N20" s="62"/>
      <c r="O20" s="108"/>
      <c r="P20" s="109"/>
      <c r="Q20" s="62"/>
      <c r="R20" s="108"/>
      <c r="S20" s="109"/>
      <c r="T20" s="62"/>
      <c r="U20" s="108"/>
      <c r="V20" s="109"/>
      <c r="W20" s="62"/>
      <c r="X20" s="108"/>
      <c r="Y20" s="109"/>
      <c r="Z20" s="62"/>
      <c r="AA20" s="108"/>
      <c r="AB20" s="109"/>
      <c r="AC20" s="62"/>
      <c r="AD20" s="108"/>
      <c r="AE20" s="109"/>
      <c r="AF20" s="62"/>
      <c r="AG20" s="108"/>
      <c r="AH20" s="109"/>
      <c r="AI20" s="62"/>
      <c r="AJ20" s="108"/>
      <c r="AK20" s="109"/>
      <c r="AL20" s="62"/>
      <c r="AM20" s="108"/>
      <c r="AN20" s="109"/>
      <c r="AO20" s="62"/>
      <c r="AP20" s="108"/>
      <c r="AQ20" s="109"/>
      <c r="AR20" s="62"/>
      <c r="AS20" s="108"/>
      <c r="AT20" s="109"/>
      <c r="AU20" s="62"/>
      <c r="AV20" s="108"/>
      <c r="AW20" s="109"/>
      <c r="AX20" s="62"/>
      <c r="AY20" s="108"/>
      <c r="AZ20" s="109"/>
      <c r="BA20" s="62"/>
      <c r="BB20" s="108"/>
      <c r="BC20" s="109"/>
      <c r="BD20" s="62"/>
      <c r="BE20" s="108"/>
      <c r="BF20" s="109"/>
      <c r="BG20" s="62"/>
      <c r="BH20" s="108"/>
      <c r="BI20" s="109"/>
      <c r="BJ20" s="62"/>
      <c r="BK20" s="108"/>
      <c r="BL20" s="109"/>
      <c r="BM20" s="62"/>
      <c r="BN20" s="108"/>
      <c r="BO20" s="109"/>
      <c r="BP20" s="62"/>
      <c r="BQ20" s="108"/>
      <c r="BR20" s="109"/>
      <c r="BS20" s="62"/>
      <c r="BT20" s="108"/>
      <c r="BU20" s="109"/>
      <c r="BV20" s="62"/>
      <c r="BW20" s="108"/>
      <c r="BX20" s="109"/>
      <c r="BY20" s="62"/>
      <c r="BZ20" s="108"/>
      <c r="CA20" s="109"/>
      <c r="CB20" s="62"/>
      <c r="CC20" s="108"/>
      <c r="CD20" s="109"/>
      <c r="CE20" s="62"/>
      <c r="CF20" s="108"/>
      <c r="CG20" s="109"/>
      <c r="CH20" s="62"/>
      <c r="CI20" s="108"/>
      <c r="CJ20" s="109"/>
      <c r="CK20" s="62"/>
      <c r="CL20" s="108"/>
      <c r="CM20" s="109"/>
      <c r="CN20" s="62"/>
      <c r="CO20" s="108"/>
      <c r="CP20" s="109"/>
      <c r="CQ20" s="62"/>
      <c r="CR20" s="108"/>
      <c r="CS20" s="109"/>
      <c r="CT20" s="62"/>
      <c r="CU20" s="108"/>
      <c r="CV20" s="109"/>
      <c r="CW20" s="72">
        <f t="shared" si="0"/>
        <v>0</v>
      </c>
      <c r="CX20" s="143">
        <f t="shared" si="1"/>
        <v>0</v>
      </c>
      <c r="CY20" s="144">
        <f t="shared" si="2"/>
        <v>0</v>
      </c>
    </row>
    <row r="21" spans="1:103" ht="13.5" thickBot="1" x14ac:dyDescent="0.25">
      <c r="A21" s="55">
        <v>27</v>
      </c>
      <c r="B21" s="62"/>
      <c r="C21" s="108"/>
      <c r="D21" s="109"/>
      <c r="E21" s="62"/>
      <c r="F21" s="108"/>
      <c r="G21" s="109"/>
      <c r="H21" s="62"/>
      <c r="I21" s="108"/>
      <c r="J21" s="109"/>
      <c r="K21" s="62"/>
      <c r="L21" s="108"/>
      <c r="M21" s="109"/>
      <c r="N21" s="62"/>
      <c r="O21" s="108"/>
      <c r="P21" s="109"/>
      <c r="Q21" s="62"/>
      <c r="R21" s="108"/>
      <c r="S21" s="109"/>
      <c r="T21" s="62"/>
      <c r="U21" s="108"/>
      <c r="V21" s="109"/>
      <c r="W21" s="62"/>
      <c r="X21" s="108"/>
      <c r="Y21" s="109"/>
      <c r="Z21" s="62"/>
      <c r="AA21" s="108"/>
      <c r="AB21" s="109"/>
      <c r="AC21" s="62"/>
      <c r="AD21" s="108"/>
      <c r="AE21" s="109"/>
      <c r="AF21" s="62"/>
      <c r="AG21" s="108"/>
      <c r="AH21" s="109"/>
      <c r="AI21" s="62"/>
      <c r="AJ21" s="108"/>
      <c r="AK21" s="109"/>
      <c r="AL21" s="62"/>
      <c r="AM21" s="108"/>
      <c r="AN21" s="109"/>
      <c r="AO21" s="62"/>
      <c r="AP21" s="108"/>
      <c r="AQ21" s="109"/>
      <c r="AR21" s="62"/>
      <c r="AS21" s="108"/>
      <c r="AT21" s="109"/>
      <c r="AU21" s="62"/>
      <c r="AV21" s="108"/>
      <c r="AW21" s="109"/>
      <c r="AX21" s="62"/>
      <c r="AY21" s="108"/>
      <c r="AZ21" s="109"/>
      <c r="BA21" s="62"/>
      <c r="BB21" s="108"/>
      <c r="BC21" s="109"/>
      <c r="BD21" s="62"/>
      <c r="BE21" s="108"/>
      <c r="BF21" s="109"/>
      <c r="BG21" s="62"/>
      <c r="BH21" s="108"/>
      <c r="BI21" s="109"/>
      <c r="BJ21" s="62"/>
      <c r="BK21" s="108"/>
      <c r="BL21" s="109"/>
      <c r="BM21" s="62"/>
      <c r="BN21" s="108"/>
      <c r="BO21" s="109"/>
      <c r="BP21" s="62"/>
      <c r="BQ21" s="108"/>
      <c r="BR21" s="109"/>
      <c r="BS21" s="62"/>
      <c r="BT21" s="108"/>
      <c r="BU21" s="109"/>
      <c r="BV21" s="62"/>
      <c r="BW21" s="108"/>
      <c r="BX21" s="109"/>
      <c r="BY21" s="62"/>
      <c r="BZ21" s="108"/>
      <c r="CA21" s="109"/>
      <c r="CB21" s="62"/>
      <c r="CC21" s="108"/>
      <c r="CD21" s="109"/>
      <c r="CE21" s="62"/>
      <c r="CF21" s="108"/>
      <c r="CG21" s="109"/>
      <c r="CH21" s="62"/>
      <c r="CI21" s="108"/>
      <c r="CJ21" s="109"/>
      <c r="CK21" s="62"/>
      <c r="CL21" s="108"/>
      <c r="CM21" s="109"/>
      <c r="CN21" s="62"/>
      <c r="CO21" s="108"/>
      <c r="CP21" s="109"/>
      <c r="CQ21" s="62"/>
      <c r="CR21" s="108"/>
      <c r="CS21" s="109"/>
      <c r="CT21" s="62"/>
      <c r="CU21" s="108"/>
      <c r="CV21" s="109"/>
      <c r="CW21" s="72">
        <f t="shared" si="0"/>
        <v>0</v>
      </c>
      <c r="CX21" s="143">
        <f t="shared" si="1"/>
        <v>0</v>
      </c>
      <c r="CY21" s="144">
        <f t="shared" si="2"/>
        <v>0</v>
      </c>
    </row>
    <row r="22" spans="1:103" ht="13.5" thickBot="1" x14ac:dyDescent="0.25">
      <c r="A22" s="55">
        <v>28</v>
      </c>
      <c r="B22" s="62"/>
      <c r="C22" s="108"/>
      <c r="D22" s="109"/>
      <c r="E22" s="62"/>
      <c r="F22" s="108"/>
      <c r="G22" s="109"/>
      <c r="H22" s="62"/>
      <c r="I22" s="108"/>
      <c r="J22" s="109"/>
      <c r="K22" s="62"/>
      <c r="L22" s="108"/>
      <c r="M22" s="109"/>
      <c r="N22" s="62"/>
      <c r="O22" s="108"/>
      <c r="P22" s="109"/>
      <c r="Q22" s="62"/>
      <c r="R22" s="108"/>
      <c r="S22" s="109"/>
      <c r="T22" s="62"/>
      <c r="U22" s="108"/>
      <c r="V22" s="109"/>
      <c r="W22" s="62"/>
      <c r="X22" s="108"/>
      <c r="Y22" s="109"/>
      <c r="Z22" s="62"/>
      <c r="AA22" s="108"/>
      <c r="AB22" s="109"/>
      <c r="AC22" s="62"/>
      <c r="AD22" s="108"/>
      <c r="AE22" s="109"/>
      <c r="AF22" s="62"/>
      <c r="AG22" s="108"/>
      <c r="AH22" s="109"/>
      <c r="AI22" s="62"/>
      <c r="AJ22" s="108"/>
      <c r="AK22" s="109"/>
      <c r="AL22" s="62"/>
      <c r="AM22" s="108"/>
      <c r="AN22" s="109"/>
      <c r="AO22" s="62"/>
      <c r="AP22" s="108"/>
      <c r="AQ22" s="109"/>
      <c r="AR22" s="62"/>
      <c r="AS22" s="108"/>
      <c r="AT22" s="109"/>
      <c r="AU22" s="62"/>
      <c r="AV22" s="108"/>
      <c r="AW22" s="109"/>
      <c r="AX22" s="62"/>
      <c r="AY22" s="108"/>
      <c r="AZ22" s="109"/>
      <c r="BA22" s="62"/>
      <c r="BB22" s="108"/>
      <c r="BC22" s="109"/>
      <c r="BD22" s="62"/>
      <c r="BE22" s="108"/>
      <c r="BF22" s="109"/>
      <c r="BG22" s="62"/>
      <c r="BH22" s="108"/>
      <c r="BI22" s="109"/>
      <c r="BJ22" s="62"/>
      <c r="BK22" s="108"/>
      <c r="BL22" s="109"/>
      <c r="BM22" s="62"/>
      <c r="BN22" s="108"/>
      <c r="BO22" s="109"/>
      <c r="BP22" s="62"/>
      <c r="BQ22" s="108"/>
      <c r="BR22" s="109"/>
      <c r="BS22" s="62"/>
      <c r="BT22" s="108"/>
      <c r="BU22" s="109"/>
      <c r="BV22" s="62"/>
      <c r="BW22" s="108"/>
      <c r="BX22" s="109"/>
      <c r="BY22" s="62"/>
      <c r="BZ22" s="108"/>
      <c r="CA22" s="109"/>
      <c r="CB22" s="62"/>
      <c r="CC22" s="108"/>
      <c r="CD22" s="109"/>
      <c r="CE22" s="62"/>
      <c r="CF22" s="108"/>
      <c r="CG22" s="109"/>
      <c r="CH22" s="62"/>
      <c r="CI22" s="108"/>
      <c r="CJ22" s="109"/>
      <c r="CK22" s="62"/>
      <c r="CL22" s="108"/>
      <c r="CM22" s="109"/>
      <c r="CN22" s="62"/>
      <c r="CO22" s="108"/>
      <c r="CP22" s="109"/>
      <c r="CQ22" s="62"/>
      <c r="CR22" s="108"/>
      <c r="CS22" s="109"/>
      <c r="CT22" s="62"/>
      <c r="CU22" s="108"/>
      <c r="CV22" s="109"/>
      <c r="CW22" s="72">
        <f t="shared" si="0"/>
        <v>0</v>
      </c>
      <c r="CX22" s="143">
        <f t="shared" si="1"/>
        <v>0</v>
      </c>
      <c r="CY22" s="144">
        <f t="shared" si="2"/>
        <v>0</v>
      </c>
    </row>
    <row r="23" spans="1:103" ht="13.5" thickBot="1" x14ac:dyDescent="0.25">
      <c r="A23" s="55">
        <v>29</v>
      </c>
      <c r="B23" s="62"/>
      <c r="C23" s="108"/>
      <c r="D23" s="109"/>
      <c r="E23" s="62"/>
      <c r="F23" s="108"/>
      <c r="G23" s="109"/>
      <c r="H23" s="62"/>
      <c r="I23" s="108"/>
      <c r="J23" s="109"/>
      <c r="K23" s="62"/>
      <c r="L23" s="108"/>
      <c r="M23" s="109"/>
      <c r="N23" s="62"/>
      <c r="O23" s="108"/>
      <c r="P23" s="109"/>
      <c r="Q23" s="62"/>
      <c r="R23" s="108"/>
      <c r="S23" s="109"/>
      <c r="T23" s="62"/>
      <c r="U23" s="108"/>
      <c r="V23" s="109"/>
      <c r="W23" s="62"/>
      <c r="X23" s="108"/>
      <c r="Y23" s="109"/>
      <c r="Z23" s="62"/>
      <c r="AA23" s="108"/>
      <c r="AB23" s="109"/>
      <c r="AC23" s="62"/>
      <c r="AD23" s="108"/>
      <c r="AE23" s="109"/>
      <c r="AF23" s="62"/>
      <c r="AG23" s="108"/>
      <c r="AH23" s="109"/>
      <c r="AI23" s="62"/>
      <c r="AJ23" s="108"/>
      <c r="AK23" s="109"/>
      <c r="AL23" s="62"/>
      <c r="AM23" s="108"/>
      <c r="AN23" s="109"/>
      <c r="AO23" s="62"/>
      <c r="AP23" s="108"/>
      <c r="AQ23" s="109"/>
      <c r="AR23" s="62"/>
      <c r="AS23" s="108"/>
      <c r="AT23" s="109"/>
      <c r="AU23" s="62"/>
      <c r="AV23" s="108"/>
      <c r="AW23" s="109"/>
      <c r="AX23" s="62"/>
      <c r="AY23" s="108"/>
      <c r="AZ23" s="109"/>
      <c r="BA23" s="62"/>
      <c r="BB23" s="108"/>
      <c r="BC23" s="109"/>
      <c r="BD23" s="62"/>
      <c r="BE23" s="108"/>
      <c r="BF23" s="109"/>
      <c r="BG23" s="62"/>
      <c r="BH23" s="108"/>
      <c r="BI23" s="109"/>
      <c r="BJ23" s="62"/>
      <c r="BK23" s="108"/>
      <c r="BL23" s="109"/>
      <c r="BM23" s="62"/>
      <c r="BN23" s="108"/>
      <c r="BO23" s="109"/>
      <c r="BP23" s="62"/>
      <c r="BQ23" s="108"/>
      <c r="BR23" s="109"/>
      <c r="BS23" s="62"/>
      <c r="BT23" s="108"/>
      <c r="BU23" s="109"/>
      <c r="BV23" s="62"/>
      <c r="BW23" s="108"/>
      <c r="BX23" s="109"/>
      <c r="BY23" s="62"/>
      <c r="BZ23" s="108"/>
      <c r="CA23" s="109"/>
      <c r="CB23" s="62"/>
      <c r="CC23" s="108"/>
      <c r="CD23" s="109"/>
      <c r="CE23" s="62"/>
      <c r="CF23" s="108"/>
      <c r="CG23" s="109"/>
      <c r="CH23" s="62"/>
      <c r="CI23" s="108"/>
      <c r="CJ23" s="109"/>
      <c r="CK23" s="62"/>
      <c r="CL23" s="108"/>
      <c r="CM23" s="109"/>
      <c r="CN23" s="62"/>
      <c r="CO23" s="108"/>
      <c r="CP23" s="109"/>
      <c r="CQ23" s="62"/>
      <c r="CR23" s="108"/>
      <c r="CS23" s="109"/>
      <c r="CT23" s="62"/>
      <c r="CU23" s="108"/>
      <c r="CV23" s="109"/>
      <c r="CW23" s="72">
        <f t="shared" si="0"/>
        <v>0</v>
      </c>
      <c r="CX23" s="143">
        <f t="shared" si="1"/>
        <v>0</v>
      </c>
      <c r="CY23" s="144">
        <f t="shared" si="2"/>
        <v>0</v>
      </c>
    </row>
    <row r="24" spans="1:103" ht="13.5" thickBot="1" x14ac:dyDescent="0.25">
      <c r="A24" s="55" t="s">
        <v>56</v>
      </c>
      <c r="B24" s="62"/>
      <c r="C24" s="108"/>
      <c r="D24" s="109"/>
      <c r="E24" s="62"/>
      <c r="F24" s="108"/>
      <c r="G24" s="109"/>
      <c r="H24" s="62"/>
      <c r="I24" s="108"/>
      <c r="J24" s="109"/>
      <c r="K24" s="62"/>
      <c r="L24" s="108"/>
      <c r="M24" s="109"/>
      <c r="N24" s="62"/>
      <c r="O24" s="108"/>
      <c r="P24" s="109"/>
      <c r="Q24" s="62"/>
      <c r="R24" s="108"/>
      <c r="S24" s="109"/>
      <c r="T24" s="62"/>
      <c r="U24" s="108"/>
      <c r="V24" s="109"/>
      <c r="W24" s="62"/>
      <c r="X24" s="108"/>
      <c r="Y24" s="109"/>
      <c r="Z24" s="62"/>
      <c r="AA24" s="108"/>
      <c r="AB24" s="109"/>
      <c r="AC24" s="62"/>
      <c r="AD24" s="108"/>
      <c r="AE24" s="109"/>
      <c r="AF24" s="62"/>
      <c r="AG24" s="108"/>
      <c r="AH24" s="109"/>
      <c r="AI24" s="62"/>
      <c r="AJ24" s="108"/>
      <c r="AK24" s="109"/>
      <c r="AL24" s="62"/>
      <c r="AM24" s="108"/>
      <c r="AN24" s="109"/>
      <c r="AO24" s="62"/>
      <c r="AP24" s="108"/>
      <c r="AQ24" s="109"/>
      <c r="AR24" s="62"/>
      <c r="AS24" s="108"/>
      <c r="AT24" s="109"/>
      <c r="AU24" s="62"/>
      <c r="AV24" s="108"/>
      <c r="AW24" s="109"/>
      <c r="AX24" s="62"/>
      <c r="AY24" s="108"/>
      <c r="AZ24" s="109"/>
      <c r="BA24" s="62"/>
      <c r="BB24" s="108"/>
      <c r="BC24" s="109"/>
      <c r="BD24" s="62"/>
      <c r="BE24" s="108"/>
      <c r="BF24" s="109"/>
      <c r="BG24" s="62"/>
      <c r="BH24" s="108"/>
      <c r="BI24" s="109"/>
      <c r="BJ24" s="62"/>
      <c r="BK24" s="108"/>
      <c r="BL24" s="109"/>
      <c r="BM24" s="62"/>
      <c r="BN24" s="108"/>
      <c r="BO24" s="109"/>
      <c r="BP24" s="62"/>
      <c r="BQ24" s="108"/>
      <c r="BR24" s="109"/>
      <c r="BS24" s="62"/>
      <c r="BT24" s="108"/>
      <c r="BU24" s="109"/>
      <c r="BV24" s="62"/>
      <c r="BW24" s="108"/>
      <c r="BX24" s="109"/>
      <c r="BY24" s="62"/>
      <c r="BZ24" s="108"/>
      <c r="CA24" s="109"/>
      <c r="CB24" s="62"/>
      <c r="CC24" s="108"/>
      <c r="CD24" s="109"/>
      <c r="CE24" s="62"/>
      <c r="CF24" s="108"/>
      <c r="CG24" s="109"/>
      <c r="CH24" s="62"/>
      <c r="CI24" s="108"/>
      <c r="CJ24" s="109"/>
      <c r="CK24" s="62"/>
      <c r="CL24" s="108"/>
      <c r="CM24" s="109"/>
      <c r="CN24" s="62"/>
      <c r="CO24" s="108"/>
      <c r="CP24" s="109"/>
      <c r="CQ24" s="62"/>
      <c r="CR24" s="108"/>
      <c r="CS24" s="109"/>
      <c r="CT24" s="62"/>
      <c r="CU24" s="108"/>
      <c r="CV24" s="109"/>
      <c r="CW24" s="72">
        <f t="shared" si="0"/>
        <v>0</v>
      </c>
      <c r="CX24" s="143">
        <f t="shared" si="1"/>
        <v>0</v>
      </c>
      <c r="CY24" s="144">
        <f t="shared" si="2"/>
        <v>0</v>
      </c>
    </row>
    <row r="25" spans="1:103" ht="13.5" thickBot="1" x14ac:dyDescent="0.25">
      <c r="A25" s="55" t="s">
        <v>57</v>
      </c>
      <c r="B25" s="62"/>
      <c r="C25" s="108"/>
      <c r="D25" s="109"/>
      <c r="E25" s="62"/>
      <c r="F25" s="108"/>
      <c r="G25" s="109"/>
      <c r="H25" s="62"/>
      <c r="I25" s="108"/>
      <c r="J25" s="109"/>
      <c r="K25" s="62"/>
      <c r="L25" s="108"/>
      <c r="M25" s="109"/>
      <c r="N25" s="62"/>
      <c r="O25" s="108"/>
      <c r="P25" s="109"/>
      <c r="Q25" s="62"/>
      <c r="R25" s="108"/>
      <c r="S25" s="109"/>
      <c r="T25" s="62"/>
      <c r="U25" s="108"/>
      <c r="V25" s="109"/>
      <c r="W25" s="62"/>
      <c r="X25" s="108"/>
      <c r="Y25" s="109"/>
      <c r="Z25" s="62"/>
      <c r="AA25" s="108"/>
      <c r="AB25" s="109"/>
      <c r="AC25" s="62"/>
      <c r="AD25" s="108"/>
      <c r="AE25" s="109"/>
      <c r="AF25" s="62"/>
      <c r="AG25" s="108"/>
      <c r="AH25" s="109"/>
      <c r="AI25" s="62"/>
      <c r="AJ25" s="108"/>
      <c r="AK25" s="109"/>
      <c r="AL25" s="62"/>
      <c r="AM25" s="108"/>
      <c r="AN25" s="109"/>
      <c r="AO25" s="62"/>
      <c r="AP25" s="108"/>
      <c r="AQ25" s="109"/>
      <c r="AR25" s="62"/>
      <c r="AS25" s="108"/>
      <c r="AT25" s="109"/>
      <c r="AU25" s="62"/>
      <c r="AV25" s="108"/>
      <c r="AW25" s="109"/>
      <c r="AX25" s="62"/>
      <c r="AY25" s="108"/>
      <c r="AZ25" s="109"/>
      <c r="BA25" s="62"/>
      <c r="BB25" s="108"/>
      <c r="BC25" s="109"/>
      <c r="BD25" s="62"/>
      <c r="BE25" s="108"/>
      <c r="BF25" s="109"/>
      <c r="BG25" s="62"/>
      <c r="BH25" s="108"/>
      <c r="BI25" s="109"/>
      <c r="BJ25" s="62"/>
      <c r="BK25" s="108"/>
      <c r="BL25" s="109"/>
      <c r="BM25" s="62"/>
      <c r="BN25" s="108"/>
      <c r="BO25" s="109"/>
      <c r="BP25" s="62"/>
      <c r="BQ25" s="108"/>
      <c r="BR25" s="109"/>
      <c r="BS25" s="62"/>
      <c r="BT25" s="108"/>
      <c r="BU25" s="109"/>
      <c r="BV25" s="62"/>
      <c r="BW25" s="108"/>
      <c r="BX25" s="109"/>
      <c r="BY25" s="62"/>
      <c r="BZ25" s="108"/>
      <c r="CA25" s="109"/>
      <c r="CB25" s="62"/>
      <c r="CC25" s="108"/>
      <c r="CD25" s="109"/>
      <c r="CE25" s="62"/>
      <c r="CF25" s="108"/>
      <c r="CG25" s="109"/>
      <c r="CH25" s="62"/>
      <c r="CI25" s="108"/>
      <c r="CJ25" s="109"/>
      <c r="CK25" s="62"/>
      <c r="CL25" s="108"/>
      <c r="CM25" s="109"/>
      <c r="CN25" s="62"/>
      <c r="CO25" s="108"/>
      <c r="CP25" s="109"/>
      <c r="CQ25" s="62"/>
      <c r="CR25" s="108"/>
      <c r="CS25" s="109"/>
      <c r="CT25" s="62"/>
      <c r="CU25" s="108"/>
      <c r="CV25" s="109"/>
      <c r="CW25" s="72">
        <f t="shared" si="0"/>
        <v>0</v>
      </c>
      <c r="CX25" s="143">
        <f t="shared" si="1"/>
        <v>0</v>
      </c>
      <c r="CY25" s="144">
        <f t="shared" si="2"/>
        <v>0</v>
      </c>
    </row>
    <row r="26" spans="1:103" ht="13.5" thickBot="1" x14ac:dyDescent="0.25">
      <c r="A26" s="56" t="s">
        <v>58</v>
      </c>
      <c r="B26" s="110"/>
      <c r="C26" s="111"/>
      <c r="D26" s="112"/>
      <c r="E26" s="110"/>
      <c r="F26" s="111"/>
      <c r="G26" s="112"/>
      <c r="H26" s="110"/>
      <c r="I26" s="111"/>
      <c r="J26" s="112"/>
      <c r="K26" s="110"/>
      <c r="L26" s="111"/>
      <c r="M26" s="112"/>
      <c r="N26" s="110"/>
      <c r="O26" s="111"/>
      <c r="P26" s="112"/>
      <c r="Q26" s="110"/>
      <c r="R26" s="111"/>
      <c r="S26" s="112"/>
      <c r="T26" s="110"/>
      <c r="U26" s="111"/>
      <c r="V26" s="112"/>
      <c r="W26" s="110"/>
      <c r="X26" s="111"/>
      <c r="Y26" s="112"/>
      <c r="Z26" s="110"/>
      <c r="AA26" s="111"/>
      <c r="AB26" s="112"/>
      <c r="AC26" s="110"/>
      <c r="AD26" s="111"/>
      <c r="AE26" s="112"/>
      <c r="AF26" s="110"/>
      <c r="AG26" s="111"/>
      <c r="AH26" s="112"/>
      <c r="AI26" s="110"/>
      <c r="AJ26" s="111"/>
      <c r="AK26" s="112"/>
      <c r="AL26" s="110"/>
      <c r="AM26" s="111"/>
      <c r="AN26" s="112"/>
      <c r="AO26" s="110"/>
      <c r="AP26" s="111"/>
      <c r="AQ26" s="112"/>
      <c r="AR26" s="110"/>
      <c r="AS26" s="111"/>
      <c r="AT26" s="112"/>
      <c r="AU26" s="110"/>
      <c r="AV26" s="111"/>
      <c r="AW26" s="112"/>
      <c r="AX26" s="110"/>
      <c r="AY26" s="111"/>
      <c r="AZ26" s="112"/>
      <c r="BA26" s="110"/>
      <c r="BB26" s="111"/>
      <c r="BC26" s="112"/>
      <c r="BD26" s="110"/>
      <c r="BE26" s="111"/>
      <c r="BF26" s="112"/>
      <c r="BG26" s="110"/>
      <c r="BH26" s="111"/>
      <c r="BI26" s="112"/>
      <c r="BJ26" s="110"/>
      <c r="BK26" s="111"/>
      <c r="BL26" s="112"/>
      <c r="BM26" s="110"/>
      <c r="BN26" s="111"/>
      <c r="BO26" s="112"/>
      <c r="BP26" s="110"/>
      <c r="BQ26" s="111"/>
      <c r="BR26" s="112"/>
      <c r="BS26" s="110"/>
      <c r="BT26" s="111"/>
      <c r="BU26" s="112"/>
      <c r="BV26" s="110"/>
      <c r="BW26" s="111"/>
      <c r="BX26" s="112"/>
      <c r="BY26" s="110"/>
      <c r="BZ26" s="111"/>
      <c r="CA26" s="112"/>
      <c r="CB26" s="110"/>
      <c r="CC26" s="111"/>
      <c r="CD26" s="112"/>
      <c r="CE26" s="110"/>
      <c r="CF26" s="111"/>
      <c r="CG26" s="112"/>
      <c r="CH26" s="110"/>
      <c r="CI26" s="111"/>
      <c r="CJ26" s="112"/>
      <c r="CK26" s="110"/>
      <c r="CL26" s="111"/>
      <c r="CM26" s="112"/>
      <c r="CN26" s="110"/>
      <c r="CO26" s="111"/>
      <c r="CP26" s="112"/>
      <c r="CQ26" s="110"/>
      <c r="CR26" s="111"/>
      <c r="CS26" s="112"/>
      <c r="CT26" s="110"/>
      <c r="CU26" s="111"/>
      <c r="CV26" s="112"/>
      <c r="CW26" s="72">
        <f t="shared" si="0"/>
        <v>0</v>
      </c>
      <c r="CX26" s="143">
        <f t="shared" si="1"/>
        <v>0</v>
      </c>
      <c r="CY26" s="144">
        <f t="shared" si="2"/>
        <v>0</v>
      </c>
    </row>
    <row r="27" spans="1:103" ht="13.5" thickBot="1" x14ac:dyDescent="0.25">
      <c r="A27" s="66" t="s">
        <v>12</v>
      </c>
      <c r="B27" s="142">
        <f>SUM(B10:B26)</f>
        <v>0</v>
      </c>
      <c r="C27" s="142">
        <f t="shared" ref="C27:E27" si="3">SUM(C10:C26)</f>
        <v>0</v>
      </c>
      <c r="D27" s="142">
        <f t="shared" si="3"/>
        <v>0</v>
      </c>
      <c r="E27" s="142">
        <f t="shared" si="3"/>
        <v>0</v>
      </c>
      <c r="F27" s="142">
        <f t="shared" ref="F27" si="4">SUM(F10:F26)</f>
        <v>0</v>
      </c>
      <c r="G27" s="142">
        <f t="shared" ref="G27:H27" si="5">SUM(G10:G26)</f>
        <v>0</v>
      </c>
      <c r="H27" s="142">
        <f t="shared" si="5"/>
        <v>0</v>
      </c>
      <c r="I27" s="142">
        <f t="shared" ref="I27" si="6">SUM(I10:I26)</f>
        <v>0</v>
      </c>
      <c r="J27" s="142">
        <f t="shared" ref="J27:K27" si="7">SUM(J10:J26)</f>
        <v>0</v>
      </c>
      <c r="K27" s="142">
        <f t="shared" si="7"/>
        <v>0</v>
      </c>
      <c r="L27" s="142">
        <f t="shared" ref="L27" si="8">SUM(L10:L26)</f>
        <v>0</v>
      </c>
      <c r="M27" s="142">
        <f t="shared" ref="M27:N27" si="9">SUM(M10:M26)</f>
        <v>0</v>
      </c>
      <c r="N27" s="142">
        <f t="shared" si="9"/>
        <v>0</v>
      </c>
      <c r="O27" s="142">
        <f t="shared" ref="O27" si="10">SUM(O10:O26)</f>
        <v>0</v>
      </c>
      <c r="P27" s="142">
        <f t="shared" ref="P27:Q27" si="11">SUM(P10:P26)</f>
        <v>0</v>
      </c>
      <c r="Q27" s="142">
        <f t="shared" si="11"/>
        <v>0</v>
      </c>
      <c r="R27" s="142">
        <f t="shared" ref="R27" si="12">SUM(R10:R26)</f>
        <v>0</v>
      </c>
      <c r="S27" s="142">
        <f t="shared" ref="S27:T27" si="13">SUM(S10:S26)</f>
        <v>0</v>
      </c>
      <c r="T27" s="142">
        <f t="shared" si="13"/>
        <v>0</v>
      </c>
      <c r="U27" s="142">
        <f t="shared" ref="U27" si="14">SUM(U10:U26)</f>
        <v>0</v>
      </c>
      <c r="V27" s="142">
        <f t="shared" ref="V27:W27" si="15">SUM(V10:V26)</f>
        <v>0</v>
      </c>
      <c r="W27" s="142">
        <f t="shared" si="15"/>
        <v>0</v>
      </c>
      <c r="X27" s="142">
        <f t="shared" ref="X27" si="16">SUM(X10:X26)</f>
        <v>0</v>
      </c>
      <c r="Y27" s="142">
        <f t="shared" ref="Y27:Z27" si="17">SUM(Y10:Y26)</f>
        <v>0</v>
      </c>
      <c r="Z27" s="142">
        <f t="shared" si="17"/>
        <v>0</v>
      </c>
      <c r="AA27" s="142">
        <f t="shared" ref="AA27" si="18">SUM(AA10:AA26)</f>
        <v>0</v>
      </c>
      <c r="AB27" s="142">
        <f t="shared" ref="AB27:AC27" si="19">SUM(AB10:AB26)</f>
        <v>0</v>
      </c>
      <c r="AC27" s="142">
        <f t="shared" si="19"/>
        <v>0</v>
      </c>
      <c r="AD27" s="142">
        <f t="shared" ref="AD27" si="20">SUM(AD10:AD26)</f>
        <v>0</v>
      </c>
      <c r="AE27" s="142">
        <f t="shared" ref="AE27:AF27" si="21">SUM(AE10:AE26)</f>
        <v>0</v>
      </c>
      <c r="AF27" s="142">
        <f t="shared" si="21"/>
        <v>0</v>
      </c>
      <c r="AG27" s="142">
        <f t="shared" ref="AG27" si="22">SUM(AG10:AG26)</f>
        <v>0</v>
      </c>
      <c r="AH27" s="142">
        <f t="shared" ref="AH27:AI27" si="23">SUM(AH10:AH26)</f>
        <v>0</v>
      </c>
      <c r="AI27" s="142">
        <f t="shared" si="23"/>
        <v>0</v>
      </c>
      <c r="AJ27" s="142">
        <f t="shared" ref="AJ27" si="24">SUM(AJ10:AJ26)</f>
        <v>0</v>
      </c>
      <c r="AK27" s="142">
        <f t="shared" ref="AK27:AL27" si="25">SUM(AK10:AK26)</f>
        <v>0</v>
      </c>
      <c r="AL27" s="142">
        <f t="shared" si="25"/>
        <v>0</v>
      </c>
      <c r="AM27" s="142">
        <f t="shared" ref="AM27" si="26">SUM(AM10:AM26)</f>
        <v>0</v>
      </c>
      <c r="AN27" s="142">
        <f t="shared" ref="AN27:AO27" si="27">SUM(AN10:AN26)</f>
        <v>0</v>
      </c>
      <c r="AO27" s="142">
        <f t="shared" si="27"/>
        <v>0</v>
      </c>
      <c r="AP27" s="142">
        <f t="shared" ref="AP27" si="28">SUM(AP10:AP26)</f>
        <v>0</v>
      </c>
      <c r="AQ27" s="142">
        <f t="shared" ref="AQ27:AR27" si="29">SUM(AQ10:AQ26)</f>
        <v>0</v>
      </c>
      <c r="AR27" s="142">
        <f t="shared" si="29"/>
        <v>0</v>
      </c>
      <c r="AS27" s="142">
        <f t="shared" ref="AS27" si="30">SUM(AS10:AS26)</f>
        <v>0</v>
      </c>
      <c r="AT27" s="142">
        <f t="shared" ref="AT27:AU27" si="31">SUM(AT10:AT26)</f>
        <v>0</v>
      </c>
      <c r="AU27" s="142">
        <f t="shared" si="31"/>
        <v>0</v>
      </c>
      <c r="AV27" s="142">
        <f t="shared" ref="AV27" si="32">SUM(AV10:AV26)</f>
        <v>0</v>
      </c>
      <c r="AW27" s="142">
        <f t="shared" ref="AW27:AX27" si="33">SUM(AW10:AW26)</f>
        <v>0</v>
      </c>
      <c r="AX27" s="142">
        <f t="shared" si="33"/>
        <v>0</v>
      </c>
      <c r="AY27" s="142">
        <f t="shared" ref="AY27" si="34">SUM(AY10:AY26)</f>
        <v>0</v>
      </c>
      <c r="AZ27" s="142">
        <f t="shared" ref="AZ27:BA27" si="35">SUM(AZ10:AZ26)</f>
        <v>0</v>
      </c>
      <c r="BA27" s="142">
        <f t="shared" si="35"/>
        <v>0</v>
      </c>
      <c r="BB27" s="142">
        <f t="shared" ref="BB27" si="36">SUM(BB10:BB26)</f>
        <v>0</v>
      </c>
      <c r="BC27" s="142">
        <f t="shared" ref="BC27:BD27" si="37">SUM(BC10:BC26)</f>
        <v>0</v>
      </c>
      <c r="BD27" s="142">
        <f t="shared" si="37"/>
        <v>0</v>
      </c>
      <c r="BE27" s="142">
        <f t="shared" ref="BE27" si="38">SUM(BE10:BE26)</f>
        <v>0</v>
      </c>
      <c r="BF27" s="142">
        <f t="shared" ref="BF27:BG27" si="39">SUM(BF10:BF26)</f>
        <v>0</v>
      </c>
      <c r="BG27" s="142">
        <f t="shared" si="39"/>
        <v>0</v>
      </c>
      <c r="BH27" s="142">
        <f t="shared" ref="BH27" si="40">SUM(BH10:BH26)</f>
        <v>0</v>
      </c>
      <c r="BI27" s="142">
        <f t="shared" ref="BI27:BJ27" si="41">SUM(BI10:BI26)</f>
        <v>0</v>
      </c>
      <c r="BJ27" s="142">
        <f t="shared" si="41"/>
        <v>0</v>
      </c>
      <c r="BK27" s="142">
        <f t="shared" ref="BK27" si="42">SUM(BK10:BK26)</f>
        <v>0</v>
      </c>
      <c r="BL27" s="142">
        <f t="shared" ref="BL27:BM27" si="43">SUM(BL10:BL26)</f>
        <v>0</v>
      </c>
      <c r="BM27" s="142">
        <f t="shared" si="43"/>
        <v>0</v>
      </c>
      <c r="BN27" s="142">
        <f t="shared" ref="BN27" si="44">SUM(BN10:BN26)</f>
        <v>0</v>
      </c>
      <c r="BO27" s="142">
        <f t="shared" ref="BO27:BP27" si="45">SUM(BO10:BO26)</f>
        <v>0</v>
      </c>
      <c r="BP27" s="142">
        <f t="shared" si="45"/>
        <v>0</v>
      </c>
      <c r="BQ27" s="142">
        <f t="shared" ref="BQ27" si="46">SUM(BQ10:BQ26)</f>
        <v>0</v>
      </c>
      <c r="BR27" s="142">
        <f t="shared" ref="BR27:BS27" si="47">SUM(BR10:BR26)</f>
        <v>0</v>
      </c>
      <c r="BS27" s="142">
        <f t="shared" si="47"/>
        <v>0</v>
      </c>
      <c r="BT27" s="142">
        <f t="shared" ref="BT27" si="48">SUM(BT10:BT26)</f>
        <v>0</v>
      </c>
      <c r="BU27" s="142">
        <f t="shared" ref="BU27:BV27" si="49">SUM(BU10:BU26)</f>
        <v>0</v>
      </c>
      <c r="BV27" s="142">
        <f t="shared" si="49"/>
        <v>0</v>
      </c>
      <c r="BW27" s="142">
        <f t="shared" ref="BW27" si="50">SUM(BW10:BW26)</f>
        <v>0</v>
      </c>
      <c r="BX27" s="142">
        <f t="shared" ref="BX27:BY27" si="51">SUM(BX10:BX26)</f>
        <v>0</v>
      </c>
      <c r="BY27" s="142">
        <f t="shared" si="51"/>
        <v>0</v>
      </c>
      <c r="BZ27" s="142">
        <f t="shared" ref="BZ27" si="52">SUM(BZ10:BZ26)</f>
        <v>0</v>
      </c>
      <c r="CA27" s="142">
        <f t="shared" ref="CA27:CB27" si="53">SUM(CA10:CA26)</f>
        <v>0</v>
      </c>
      <c r="CB27" s="142">
        <f t="shared" si="53"/>
        <v>0</v>
      </c>
      <c r="CC27" s="142">
        <f t="shared" ref="CC27" si="54">SUM(CC10:CC26)</f>
        <v>0</v>
      </c>
      <c r="CD27" s="142">
        <f t="shared" ref="CD27:CE27" si="55">SUM(CD10:CD26)</f>
        <v>0</v>
      </c>
      <c r="CE27" s="142">
        <f t="shared" si="55"/>
        <v>0</v>
      </c>
      <c r="CF27" s="142">
        <f t="shared" ref="CF27" si="56">SUM(CF10:CF26)</f>
        <v>0</v>
      </c>
      <c r="CG27" s="142">
        <f t="shared" ref="CG27:CH27" si="57">SUM(CG10:CG26)</f>
        <v>0</v>
      </c>
      <c r="CH27" s="142">
        <f t="shared" si="57"/>
        <v>0</v>
      </c>
      <c r="CI27" s="142">
        <f t="shared" ref="CI27" si="58">SUM(CI10:CI26)</f>
        <v>0</v>
      </c>
      <c r="CJ27" s="142">
        <f t="shared" ref="CJ27:CK27" si="59">SUM(CJ10:CJ26)</f>
        <v>0</v>
      </c>
      <c r="CK27" s="142">
        <f t="shared" si="59"/>
        <v>0</v>
      </c>
      <c r="CL27" s="142">
        <f t="shared" ref="CL27" si="60">SUM(CL10:CL26)</f>
        <v>0</v>
      </c>
      <c r="CM27" s="142">
        <f t="shared" ref="CM27:CN27" si="61">SUM(CM10:CM26)</f>
        <v>0</v>
      </c>
      <c r="CN27" s="142">
        <f t="shared" si="61"/>
        <v>0</v>
      </c>
      <c r="CO27" s="142">
        <f t="shared" ref="CO27" si="62">SUM(CO10:CO26)</f>
        <v>0</v>
      </c>
      <c r="CP27" s="142">
        <f t="shared" ref="CP27:CT27" si="63">SUM(CP10:CP26)</f>
        <v>0</v>
      </c>
      <c r="CQ27" s="142">
        <f t="shared" si="63"/>
        <v>0</v>
      </c>
      <c r="CR27" s="142">
        <f t="shared" si="63"/>
        <v>0</v>
      </c>
      <c r="CS27" s="142">
        <f t="shared" si="63"/>
        <v>0</v>
      </c>
      <c r="CT27" s="142">
        <f t="shared" si="63"/>
        <v>0</v>
      </c>
      <c r="CU27" s="142">
        <f t="shared" ref="CU27" si="64">SUM(CU10:CU26)</f>
        <v>0</v>
      </c>
      <c r="CV27" s="142">
        <f t="shared" ref="CV27" si="65">SUM(CV10:CV26)</f>
        <v>0</v>
      </c>
      <c r="CW27" s="142">
        <f t="shared" ref="CW27" si="66">SUM(CW10:CW26)</f>
        <v>0</v>
      </c>
      <c r="CX27" s="142">
        <f t="shared" ref="CX27" si="67">SUM(CX10:CX26)</f>
        <v>0</v>
      </c>
      <c r="CY27" s="145">
        <f t="shared" ref="CY27" si="68">SUM(CY10:CY26)</f>
        <v>0</v>
      </c>
    </row>
  </sheetData>
  <sheetProtection algorithmName="SHA-512" hashValue="KqDYoWULYNwlbd8EHhvLmIs8bgtTZ5aspj2nloGEtkAZAHLCUGVM9LzOf6ThhzSEYoUeB3z/CH4m6zWvODEn+A==" saltValue="NH9IfVnzGrfnEmQbILK4dw==" spinCount="100000" sheet="1" selectLockedCells="1"/>
  <customSheetViews>
    <customSheetView guid="{BF3470B4-593C-45CE-915F-DAB129F4CD8A}" hiddenRows="1" showRuler="0">
      <selection activeCell="B11" sqref="B11"/>
      <pageMargins left="0.75" right="0.75" top="1" bottom="1" header="0.5" footer="0.5"/>
      <pageSetup paperSize="9" orientation="landscape" r:id="rId1"/>
      <headerFooter alignWithMargins="0"/>
    </customSheetView>
  </customSheetViews>
  <mergeCells count="37">
    <mergeCell ref="A4:A7"/>
    <mergeCell ref="A2:H2"/>
    <mergeCell ref="CT8:CV8"/>
    <mergeCell ref="B4:CV7"/>
    <mergeCell ref="CW8:CY8"/>
    <mergeCell ref="B8:D8"/>
    <mergeCell ref="E8:G8"/>
    <mergeCell ref="H8:J8"/>
    <mergeCell ref="K8:M8"/>
    <mergeCell ref="N8:P8"/>
    <mergeCell ref="Q8:S8"/>
    <mergeCell ref="T8:V8"/>
    <mergeCell ref="W8:Y8"/>
    <mergeCell ref="BG8:BI8"/>
    <mergeCell ref="Z8:AB8"/>
    <mergeCell ref="AC8:AE8"/>
    <mergeCell ref="AF8:AH8"/>
    <mergeCell ref="AI8:AK8"/>
    <mergeCell ref="AL8:AN8"/>
    <mergeCell ref="AO8:AQ8"/>
    <mergeCell ref="AR8:AT8"/>
    <mergeCell ref="AU8:AW8"/>
    <mergeCell ref="AX8:AZ8"/>
    <mergeCell ref="BA8:BC8"/>
    <mergeCell ref="BD8:BF8"/>
    <mergeCell ref="CQ8:CS8"/>
    <mergeCell ref="BJ8:BL8"/>
    <mergeCell ref="BM8:BO8"/>
    <mergeCell ref="BP8:BR8"/>
    <mergeCell ref="BS8:BU8"/>
    <mergeCell ref="BV8:BX8"/>
    <mergeCell ref="BY8:CA8"/>
    <mergeCell ref="CB8:CD8"/>
    <mergeCell ref="CE8:CG8"/>
    <mergeCell ref="CH8:CJ8"/>
    <mergeCell ref="CK8:CM8"/>
    <mergeCell ref="CN8:CP8"/>
  </mergeCells>
  <phoneticPr fontId="4" type="noConversion"/>
  <dataValidations count="1">
    <dataValidation type="whole" allowBlank="1" showInputMessage="1" showErrorMessage="1" error="Please enter a whole number (0-999)" sqref="B10:CV26" xr:uid="{00000000-0002-0000-0400-000000000000}">
      <formula1>0</formula1>
      <formula2>999</formula2>
    </dataValidation>
  </dataValidations>
  <pageMargins left="0.75" right="0.75" top="1" bottom="1" header="0.5" footer="0.5"/>
  <pageSetup paperSize="9" orientation="landscape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7"/>
  <sheetViews>
    <sheetView workbookViewId="0">
      <selection activeCell="B7" sqref="B7"/>
    </sheetView>
  </sheetViews>
  <sheetFormatPr defaultColWidth="9.140625" defaultRowHeight="15" x14ac:dyDescent="0.2"/>
  <cols>
    <col min="1" max="1" width="65.42578125" style="19" customWidth="1"/>
    <col min="2" max="16384" width="9.140625" style="19"/>
  </cols>
  <sheetData>
    <row r="1" spans="1:11" ht="23.25" x14ac:dyDescent="0.35">
      <c r="A1" s="18" t="s">
        <v>22</v>
      </c>
      <c r="C1" s="20"/>
    </row>
    <row r="2" spans="1:11" ht="15.75" x14ac:dyDescent="0.25">
      <c r="A2" s="309" t="s">
        <v>73</v>
      </c>
      <c r="B2" s="309"/>
      <c r="C2" s="309"/>
      <c r="D2" s="309"/>
      <c r="E2" s="309"/>
      <c r="F2" s="309"/>
      <c r="G2" s="309"/>
      <c r="H2" s="309"/>
    </row>
    <row r="4" spans="1:11" ht="15.75" thickBot="1" x14ac:dyDescent="0.25"/>
    <row r="5" spans="1:11" s="22" customFormat="1" ht="21.75" customHeight="1" thickBot="1" x14ac:dyDescent="0.25">
      <c r="A5" s="21" t="str">
        <f>"Prior Activity (as at 1 October "&amp;Year-1&amp;")"</f>
        <v>Prior Activity (as at 1 October 2021)</v>
      </c>
      <c r="B5" s="310" t="s">
        <v>23</v>
      </c>
      <c r="C5" s="311"/>
      <c r="D5" s="312"/>
      <c r="E5" s="310" t="s">
        <v>24</v>
      </c>
      <c r="F5" s="311"/>
      <c r="G5" s="312"/>
      <c r="H5" s="310" t="s">
        <v>12</v>
      </c>
      <c r="I5" s="311"/>
      <c r="J5" s="312"/>
      <c r="K5" s="313" t="s">
        <v>12</v>
      </c>
    </row>
    <row r="6" spans="1:11" s="22" customFormat="1" ht="28.5" customHeight="1" thickBot="1" x14ac:dyDescent="0.25">
      <c r="A6" s="23"/>
      <c r="B6" s="24" t="s">
        <v>111</v>
      </c>
      <c r="C6" s="24" t="s">
        <v>9</v>
      </c>
      <c r="D6" s="24" t="s">
        <v>127</v>
      </c>
      <c r="E6" s="24" t="s">
        <v>111</v>
      </c>
      <c r="F6" s="24" t="s">
        <v>9</v>
      </c>
      <c r="G6" s="24" t="s">
        <v>127</v>
      </c>
      <c r="H6" s="24" t="s">
        <v>111</v>
      </c>
      <c r="I6" s="24" t="s">
        <v>9</v>
      </c>
      <c r="J6" s="24" t="s">
        <v>127</v>
      </c>
      <c r="K6" s="314"/>
    </row>
    <row r="7" spans="1:11" s="22" customFormat="1" ht="25.5" x14ac:dyDescent="0.2">
      <c r="A7" s="25" t="s">
        <v>30</v>
      </c>
      <c r="B7" s="146"/>
      <c r="C7" s="147"/>
      <c r="D7" s="148"/>
      <c r="E7" s="146"/>
      <c r="F7" s="147"/>
      <c r="G7" s="148"/>
      <c r="H7" s="154">
        <f>SUM(B7,E7)</f>
        <v>0</v>
      </c>
      <c r="I7" s="155">
        <f>SUM(C7,F7)</f>
        <v>0</v>
      </c>
      <c r="J7" s="156">
        <f>SUM(D7,G7)</f>
        <v>0</v>
      </c>
      <c r="K7" s="163">
        <f>SUM(H7:J7)</f>
        <v>0</v>
      </c>
    </row>
    <row r="8" spans="1:11" s="22" customFormat="1" ht="20.100000000000001" customHeight="1" x14ac:dyDescent="0.2">
      <c r="A8" s="26" t="s">
        <v>25</v>
      </c>
      <c r="B8" s="79"/>
      <c r="C8" s="149"/>
      <c r="D8" s="80"/>
      <c r="E8" s="79"/>
      <c r="F8" s="149"/>
      <c r="G8" s="80"/>
      <c r="H8" s="157">
        <f t="shared" ref="H8:H12" si="0">SUM(B8,E8)</f>
        <v>0</v>
      </c>
      <c r="I8" s="158">
        <f t="shared" ref="I8:I12" si="1">SUM(C8,F8)</f>
        <v>0</v>
      </c>
      <c r="J8" s="159">
        <f t="shared" ref="J8:J12" si="2">SUM(D8,G8)</f>
        <v>0</v>
      </c>
      <c r="K8" s="164">
        <f t="shared" ref="K8:K12" si="3">SUM(H8:J8)</f>
        <v>0</v>
      </c>
    </row>
    <row r="9" spans="1:11" s="22" customFormat="1" ht="20.100000000000001" customHeight="1" x14ac:dyDescent="0.2">
      <c r="A9" s="27" t="s">
        <v>26</v>
      </c>
      <c r="B9" s="79"/>
      <c r="C9" s="149"/>
      <c r="D9" s="80"/>
      <c r="E9" s="79"/>
      <c r="F9" s="149"/>
      <c r="G9" s="80"/>
      <c r="H9" s="157">
        <f t="shared" si="0"/>
        <v>0</v>
      </c>
      <c r="I9" s="158">
        <f t="shared" si="1"/>
        <v>0</v>
      </c>
      <c r="J9" s="159">
        <f t="shared" si="2"/>
        <v>0</v>
      </c>
      <c r="K9" s="164">
        <f t="shared" si="3"/>
        <v>0</v>
      </c>
    </row>
    <row r="10" spans="1:11" s="22" customFormat="1" ht="20.100000000000001" customHeight="1" x14ac:dyDescent="0.2">
      <c r="A10" s="28" t="s">
        <v>27</v>
      </c>
      <c r="B10" s="79"/>
      <c r="C10" s="149"/>
      <c r="D10" s="80"/>
      <c r="E10" s="79"/>
      <c r="F10" s="149"/>
      <c r="G10" s="80"/>
      <c r="H10" s="157">
        <f t="shared" si="0"/>
        <v>0</v>
      </c>
      <c r="I10" s="158">
        <f t="shared" si="1"/>
        <v>0</v>
      </c>
      <c r="J10" s="159">
        <f t="shared" si="2"/>
        <v>0</v>
      </c>
      <c r="K10" s="164">
        <f t="shared" si="3"/>
        <v>0</v>
      </c>
    </row>
    <row r="11" spans="1:11" s="22" customFormat="1" ht="20.100000000000001" customHeight="1" x14ac:dyDescent="0.2">
      <c r="A11" s="28" t="s">
        <v>28</v>
      </c>
      <c r="B11" s="79"/>
      <c r="C11" s="149"/>
      <c r="D11" s="80"/>
      <c r="E11" s="79"/>
      <c r="F11" s="149"/>
      <c r="G11" s="80"/>
      <c r="H11" s="157">
        <f t="shared" si="0"/>
        <v>0</v>
      </c>
      <c r="I11" s="158">
        <f t="shared" si="1"/>
        <v>0</v>
      </c>
      <c r="J11" s="159">
        <f t="shared" si="2"/>
        <v>0</v>
      </c>
      <c r="K11" s="164">
        <f t="shared" si="3"/>
        <v>0</v>
      </c>
    </row>
    <row r="12" spans="1:11" s="22" customFormat="1" ht="20.100000000000001" customHeight="1" thickBot="1" x14ac:dyDescent="0.25">
      <c r="A12" s="150" t="s">
        <v>29</v>
      </c>
      <c r="B12" s="77"/>
      <c r="C12" s="151"/>
      <c r="D12" s="78"/>
      <c r="E12" s="77"/>
      <c r="F12" s="151"/>
      <c r="G12" s="78"/>
      <c r="H12" s="160">
        <f t="shared" si="0"/>
        <v>0</v>
      </c>
      <c r="I12" s="161">
        <f t="shared" si="1"/>
        <v>0</v>
      </c>
      <c r="J12" s="162">
        <f t="shared" si="2"/>
        <v>0</v>
      </c>
      <c r="K12" s="165">
        <f t="shared" si="3"/>
        <v>0</v>
      </c>
    </row>
    <row r="13" spans="1:11" s="29" customFormat="1" ht="25.5" customHeight="1" thickBot="1" x14ac:dyDescent="0.25">
      <c r="A13" s="152" t="s">
        <v>12</v>
      </c>
      <c r="B13" s="152">
        <f>SUM(B7:B12)</f>
        <v>0</v>
      </c>
      <c r="C13" s="152">
        <f t="shared" ref="C13:G13" si="4">SUM(C7:C12)</f>
        <v>0</v>
      </c>
      <c r="D13" s="152">
        <f t="shared" si="4"/>
        <v>0</v>
      </c>
      <c r="E13" s="152">
        <f t="shared" si="4"/>
        <v>0</v>
      </c>
      <c r="F13" s="152">
        <f t="shared" si="4"/>
        <v>0</v>
      </c>
      <c r="G13" s="152">
        <f t="shared" si="4"/>
        <v>0</v>
      </c>
      <c r="H13" s="152">
        <f t="shared" ref="H13:K13" si="5">SUM(H7:H12)</f>
        <v>0</v>
      </c>
      <c r="I13" s="152">
        <f t="shared" si="5"/>
        <v>0</v>
      </c>
      <c r="J13" s="152">
        <f t="shared" si="5"/>
        <v>0</v>
      </c>
      <c r="K13" s="153">
        <f t="shared" si="5"/>
        <v>0</v>
      </c>
    </row>
    <row r="14" spans="1:11" s="22" customFormat="1" x14ac:dyDescent="0.2"/>
    <row r="15" spans="1:11" s="22" customFormat="1" x14ac:dyDescent="0.2"/>
    <row r="16" spans="1:11" s="22" customFormat="1" x14ac:dyDescent="0.2"/>
    <row r="17" s="22" customFormat="1" x14ac:dyDescent="0.2"/>
  </sheetData>
  <sheetProtection algorithmName="SHA-512" hashValue="rsca3ZiFf8SBBT03e8AVJ61cN43ev69XF/LxDpBJhEIh8/nqGDscv2CnHALdodCWD2j4vYxsE6u0RwCUA88MQg==" saltValue="m8AQj3Xc0kv1qtCIeh0iyw==" spinCount="100000" sheet="1" selectLockedCells="1"/>
  <customSheetViews>
    <customSheetView guid="{BF3470B4-593C-45CE-915F-DAB129F4CD8A}" showRuler="0">
      <selection activeCell="B7" sqref="B7"/>
      <pageMargins left="0.75" right="0.75" top="1" bottom="1" header="0.5" footer="0.5"/>
      <pageSetup paperSize="9" orientation="landscape" r:id="rId1"/>
      <headerFooter alignWithMargins="0"/>
    </customSheetView>
  </customSheetViews>
  <mergeCells count="5">
    <mergeCell ref="A2:H2"/>
    <mergeCell ref="B5:D5"/>
    <mergeCell ref="E5:G5"/>
    <mergeCell ref="H5:J5"/>
    <mergeCell ref="K5:K6"/>
  </mergeCells>
  <phoneticPr fontId="4" type="noConversion"/>
  <dataValidations count="1">
    <dataValidation type="whole" allowBlank="1" showInputMessage="1" showErrorMessage="1" error="Please enter a whole number (0-99999)" sqref="B7:I12" xr:uid="{00000000-0002-0000-0500-000000000000}">
      <formula1>0</formula1>
      <formula2>99999</formula2>
    </dataValidation>
  </dataValidations>
  <pageMargins left="0.75" right="0.75" top="1" bottom="1" header="0.5" footer="0.5"/>
  <pageSetup paperSize="9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2"/>
  <sheetViews>
    <sheetView zoomScaleNormal="100" workbookViewId="0">
      <selection activeCell="C7" sqref="C7"/>
    </sheetView>
  </sheetViews>
  <sheetFormatPr defaultRowHeight="12.75" x14ac:dyDescent="0.2"/>
  <cols>
    <col min="1" max="1" width="3.28515625" customWidth="1"/>
    <col min="2" max="2" width="27.85546875" customWidth="1"/>
    <col min="5" max="5" width="9.140625" customWidth="1"/>
    <col min="8" max="8" width="9.140625" customWidth="1"/>
    <col min="11" max="11" width="9.140625" customWidth="1"/>
  </cols>
  <sheetData>
    <row r="1" spans="1:13" ht="23.25" x14ac:dyDescent="0.35">
      <c r="A1" s="18" t="s">
        <v>31</v>
      </c>
    </row>
    <row r="2" spans="1:13" ht="15.75" x14ac:dyDescent="0.25">
      <c r="A2" s="309" t="str">
        <f>"Give numbers of FIRST-YEAR students who were at secondary school in New Zealand at 1 October "&amp;Year-1</f>
        <v>Give numbers of FIRST-YEAR students who were at secondary school in New Zealand at 1 October 2021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</row>
    <row r="3" spans="1:13" ht="15.75" x14ac:dyDescent="0.25">
      <c r="A3" s="309" t="s">
        <v>74</v>
      </c>
      <c r="B3" s="309"/>
      <c r="C3" s="309"/>
      <c r="D3" s="309"/>
      <c r="E3" s="309"/>
      <c r="F3" s="309"/>
      <c r="G3" s="309"/>
      <c r="H3" s="309"/>
      <c r="I3" s="309"/>
      <c r="J3" s="63"/>
      <c r="K3" s="63"/>
      <c r="L3" s="63"/>
      <c r="M3" s="63"/>
    </row>
    <row r="4" spans="1:13" ht="16.5" thickBot="1" x14ac:dyDescent="0.3">
      <c r="A4" s="20"/>
      <c r="B4" s="30"/>
      <c r="C4" s="30"/>
      <c r="D4" s="30"/>
      <c r="E4" s="30"/>
      <c r="F4" s="30"/>
      <c r="G4" s="30"/>
      <c r="H4" s="30"/>
      <c r="I4" s="30"/>
    </row>
    <row r="5" spans="1:13" ht="16.5" thickBot="1" x14ac:dyDescent="0.3">
      <c r="A5" s="20"/>
      <c r="B5" s="98" t="s">
        <v>32</v>
      </c>
      <c r="C5" s="315" t="s">
        <v>23</v>
      </c>
      <c r="D5" s="316"/>
      <c r="E5" s="317"/>
      <c r="F5" s="315" t="s">
        <v>24</v>
      </c>
      <c r="G5" s="316"/>
      <c r="H5" s="317"/>
      <c r="I5" s="315" t="s">
        <v>12</v>
      </c>
      <c r="J5" s="316"/>
      <c r="K5" s="317"/>
      <c r="L5" s="318" t="s">
        <v>12</v>
      </c>
    </row>
    <row r="6" spans="1:13" ht="33.75" customHeight="1" thickBot="1" x14ac:dyDescent="0.3">
      <c r="A6" s="20"/>
      <c r="B6" s="9"/>
      <c r="C6" s="24" t="s">
        <v>8</v>
      </c>
      <c r="D6" s="24" t="s">
        <v>9</v>
      </c>
      <c r="E6" s="24" t="s">
        <v>127</v>
      </c>
      <c r="F6" s="24" t="s">
        <v>8</v>
      </c>
      <c r="G6" s="24" t="s">
        <v>9</v>
      </c>
      <c r="H6" s="24" t="s">
        <v>127</v>
      </c>
      <c r="I6" s="24" t="s">
        <v>8</v>
      </c>
      <c r="J6" s="24" t="s">
        <v>9</v>
      </c>
      <c r="K6" s="24" t="s">
        <v>127</v>
      </c>
      <c r="L6" s="319"/>
    </row>
    <row r="7" spans="1:13" ht="17.25" customHeight="1" thickBot="1" x14ac:dyDescent="0.25">
      <c r="A7" s="276" t="s">
        <v>33</v>
      </c>
      <c r="B7" t="s">
        <v>118</v>
      </c>
      <c r="C7" s="83"/>
      <c r="D7" s="167"/>
      <c r="E7" s="84"/>
      <c r="F7" s="83"/>
      <c r="G7" s="167"/>
      <c r="H7" s="84"/>
      <c r="I7" s="170">
        <f>SUM(C7,F7)</f>
        <v>0</v>
      </c>
      <c r="J7" s="166">
        <f>SUM(D7,G7)</f>
        <v>0</v>
      </c>
      <c r="K7" s="81">
        <f>SUM(E7,H7)</f>
        <v>0</v>
      </c>
      <c r="L7" s="82">
        <f>SUM(I7:K7)</f>
        <v>0</v>
      </c>
    </row>
    <row r="8" spans="1:13" ht="17.25" customHeight="1" thickBot="1" x14ac:dyDescent="0.25">
      <c r="A8" s="277"/>
      <c r="B8" t="s">
        <v>119</v>
      </c>
      <c r="C8" s="85"/>
      <c r="D8" s="168"/>
      <c r="E8" s="86"/>
      <c r="F8" s="85"/>
      <c r="G8" s="168"/>
      <c r="H8" s="86"/>
      <c r="I8" s="170">
        <f t="shared" ref="I8:I39" si="0">SUM(C8,F8)</f>
        <v>0</v>
      </c>
      <c r="J8" s="166">
        <f t="shared" ref="J8:J39" si="1">SUM(D8,G8)</f>
        <v>0</v>
      </c>
      <c r="K8" s="81">
        <f t="shared" ref="K8:K39" si="2">SUM(E8,H8)</f>
        <v>0</v>
      </c>
      <c r="L8" s="82">
        <f t="shared" ref="L8:L39" si="3">SUM(I8:K8)</f>
        <v>0</v>
      </c>
    </row>
    <row r="9" spans="1:13" ht="17.25" customHeight="1" thickBot="1" x14ac:dyDescent="0.25">
      <c r="A9" s="277"/>
      <c r="B9" t="s">
        <v>78</v>
      </c>
      <c r="C9" s="85"/>
      <c r="D9" s="168"/>
      <c r="E9" s="86"/>
      <c r="F9" s="85"/>
      <c r="G9" s="168"/>
      <c r="H9" s="86"/>
      <c r="I9" s="170">
        <f t="shared" si="0"/>
        <v>0</v>
      </c>
      <c r="J9" s="166">
        <f t="shared" si="1"/>
        <v>0</v>
      </c>
      <c r="K9" s="81">
        <f t="shared" si="2"/>
        <v>0</v>
      </c>
      <c r="L9" s="82">
        <f t="shared" si="3"/>
        <v>0</v>
      </c>
    </row>
    <row r="10" spans="1:13" ht="17.25" customHeight="1" thickBot="1" x14ac:dyDescent="0.25">
      <c r="A10" s="277"/>
      <c r="B10" t="s">
        <v>79</v>
      </c>
      <c r="C10" s="85"/>
      <c r="D10" s="168"/>
      <c r="E10" s="86"/>
      <c r="F10" s="85"/>
      <c r="G10" s="168"/>
      <c r="H10" s="86"/>
      <c r="I10" s="170">
        <f t="shared" si="0"/>
        <v>0</v>
      </c>
      <c r="J10" s="166">
        <f t="shared" si="1"/>
        <v>0</v>
      </c>
      <c r="K10" s="81">
        <f t="shared" si="2"/>
        <v>0</v>
      </c>
      <c r="L10" s="82">
        <f t="shared" si="3"/>
        <v>0</v>
      </c>
    </row>
    <row r="11" spans="1:13" ht="17.25" customHeight="1" thickBot="1" x14ac:dyDescent="0.25">
      <c r="A11" s="277"/>
      <c r="B11" t="s">
        <v>80</v>
      </c>
      <c r="C11" s="85"/>
      <c r="D11" s="168"/>
      <c r="E11" s="86"/>
      <c r="F11" s="85"/>
      <c r="G11" s="168"/>
      <c r="H11" s="86"/>
      <c r="I11" s="170">
        <f t="shared" si="0"/>
        <v>0</v>
      </c>
      <c r="J11" s="166">
        <f t="shared" si="1"/>
        <v>0</v>
      </c>
      <c r="K11" s="81">
        <f t="shared" si="2"/>
        <v>0</v>
      </c>
      <c r="L11" s="82">
        <f t="shared" si="3"/>
        <v>0</v>
      </c>
    </row>
    <row r="12" spans="1:13" ht="17.25" customHeight="1" thickBot="1" x14ac:dyDescent="0.25">
      <c r="A12" s="277"/>
      <c r="B12" t="s">
        <v>81</v>
      </c>
      <c r="C12" s="85"/>
      <c r="D12" s="168"/>
      <c r="E12" s="86"/>
      <c r="F12" s="85"/>
      <c r="G12" s="168"/>
      <c r="H12" s="86"/>
      <c r="I12" s="170">
        <f t="shared" si="0"/>
        <v>0</v>
      </c>
      <c r="J12" s="166">
        <f t="shared" si="1"/>
        <v>0</v>
      </c>
      <c r="K12" s="81">
        <f t="shared" si="2"/>
        <v>0</v>
      </c>
      <c r="L12" s="82">
        <f t="shared" si="3"/>
        <v>0</v>
      </c>
    </row>
    <row r="13" spans="1:13" ht="17.25" customHeight="1" thickBot="1" x14ac:dyDescent="0.25">
      <c r="A13" s="277"/>
      <c r="B13" t="s">
        <v>82</v>
      </c>
      <c r="C13" s="85"/>
      <c r="D13" s="168"/>
      <c r="E13" s="86"/>
      <c r="F13" s="85"/>
      <c r="G13" s="168"/>
      <c r="H13" s="86"/>
      <c r="I13" s="170">
        <f t="shared" si="0"/>
        <v>0</v>
      </c>
      <c r="J13" s="166">
        <f t="shared" si="1"/>
        <v>0</v>
      </c>
      <c r="K13" s="81">
        <f t="shared" si="2"/>
        <v>0</v>
      </c>
      <c r="L13" s="82">
        <f t="shared" si="3"/>
        <v>0</v>
      </c>
    </row>
    <row r="14" spans="1:13" ht="17.25" customHeight="1" thickBot="1" x14ac:dyDescent="0.25">
      <c r="A14" s="277"/>
      <c r="B14" t="s">
        <v>83</v>
      </c>
      <c r="C14" s="85"/>
      <c r="D14" s="168"/>
      <c r="E14" s="86"/>
      <c r="F14" s="85"/>
      <c r="G14" s="168"/>
      <c r="H14" s="86"/>
      <c r="I14" s="170">
        <f t="shared" si="0"/>
        <v>0</v>
      </c>
      <c r="J14" s="166">
        <f t="shared" si="1"/>
        <v>0</v>
      </c>
      <c r="K14" s="81">
        <f t="shared" si="2"/>
        <v>0</v>
      </c>
      <c r="L14" s="82">
        <f t="shared" si="3"/>
        <v>0</v>
      </c>
    </row>
    <row r="15" spans="1:13" ht="17.25" customHeight="1" thickBot="1" x14ac:dyDescent="0.25">
      <c r="A15" s="277"/>
      <c r="B15" t="s">
        <v>84</v>
      </c>
      <c r="C15" s="85"/>
      <c r="D15" s="168"/>
      <c r="E15" s="86"/>
      <c r="F15" s="85"/>
      <c r="G15" s="168"/>
      <c r="H15" s="86"/>
      <c r="I15" s="170">
        <f t="shared" si="0"/>
        <v>0</v>
      </c>
      <c r="J15" s="166">
        <f t="shared" si="1"/>
        <v>0</v>
      </c>
      <c r="K15" s="81">
        <f t="shared" si="2"/>
        <v>0</v>
      </c>
      <c r="L15" s="82">
        <f t="shared" si="3"/>
        <v>0</v>
      </c>
    </row>
    <row r="16" spans="1:13" ht="17.25" customHeight="1" thickBot="1" x14ac:dyDescent="0.25">
      <c r="A16" s="277"/>
      <c r="B16" t="s">
        <v>85</v>
      </c>
      <c r="C16" s="85"/>
      <c r="D16" s="168"/>
      <c r="E16" s="86"/>
      <c r="F16" s="85"/>
      <c r="G16" s="168"/>
      <c r="H16" s="86"/>
      <c r="I16" s="170">
        <f t="shared" si="0"/>
        <v>0</v>
      </c>
      <c r="J16" s="166">
        <f t="shared" si="1"/>
        <v>0</v>
      </c>
      <c r="K16" s="81">
        <f t="shared" si="2"/>
        <v>0</v>
      </c>
      <c r="L16" s="82">
        <f t="shared" si="3"/>
        <v>0</v>
      </c>
    </row>
    <row r="17" spans="1:12" ht="17.25" customHeight="1" thickBot="1" x14ac:dyDescent="0.25">
      <c r="A17" s="277"/>
      <c r="B17" t="s">
        <v>112</v>
      </c>
      <c r="C17" s="85"/>
      <c r="D17" s="168"/>
      <c r="E17" s="86"/>
      <c r="F17" s="85"/>
      <c r="G17" s="168"/>
      <c r="H17" s="86"/>
      <c r="I17" s="170">
        <f t="shared" si="0"/>
        <v>0</v>
      </c>
      <c r="J17" s="166">
        <f t="shared" si="1"/>
        <v>0</v>
      </c>
      <c r="K17" s="81">
        <f t="shared" si="2"/>
        <v>0</v>
      </c>
      <c r="L17" s="82">
        <f t="shared" si="3"/>
        <v>0</v>
      </c>
    </row>
    <row r="18" spans="1:12" ht="17.25" customHeight="1" thickBot="1" x14ac:dyDescent="0.25">
      <c r="A18" s="277"/>
      <c r="B18" t="s">
        <v>34</v>
      </c>
      <c r="C18" s="85"/>
      <c r="D18" s="168"/>
      <c r="E18" s="86"/>
      <c r="F18" s="85"/>
      <c r="G18" s="168"/>
      <c r="H18" s="86"/>
      <c r="I18" s="170">
        <f t="shared" si="0"/>
        <v>0</v>
      </c>
      <c r="J18" s="166">
        <f t="shared" si="1"/>
        <v>0</v>
      </c>
      <c r="K18" s="81">
        <f t="shared" si="2"/>
        <v>0</v>
      </c>
      <c r="L18" s="82">
        <f t="shared" si="3"/>
        <v>0</v>
      </c>
    </row>
    <row r="19" spans="1:12" ht="17.25" customHeight="1" thickBot="1" x14ac:dyDescent="0.25">
      <c r="A19" s="277"/>
      <c r="B19" t="s">
        <v>117</v>
      </c>
      <c r="C19" s="85"/>
      <c r="D19" s="168"/>
      <c r="E19" s="86"/>
      <c r="F19" s="85"/>
      <c r="G19" s="168"/>
      <c r="H19" s="86"/>
      <c r="I19" s="170">
        <f t="shared" si="0"/>
        <v>0</v>
      </c>
      <c r="J19" s="166">
        <f t="shared" si="1"/>
        <v>0</v>
      </c>
      <c r="K19" s="81">
        <f t="shared" si="2"/>
        <v>0</v>
      </c>
      <c r="L19" s="82">
        <f t="shared" si="3"/>
        <v>0</v>
      </c>
    </row>
    <row r="20" spans="1:12" ht="17.25" customHeight="1" thickBot="1" x14ac:dyDescent="0.25">
      <c r="A20" s="277"/>
      <c r="B20" t="s">
        <v>35</v>
      </c>
      <c r="C20" s="85"/>
      <c r="D20" s="168"/>
      <c r="E20" s="86"/>
      <c r="F20" s="85"/>
      <c r="G20" s="168"/>
      <c r="H20" s="86"/>
      <c r="I20" s="170">
        <f t="shared" si="0"/>
        <v>0</v>
      </c>
      <c r="J20" s="166">
        <f t="shared" si="1"/>
        <v>0</v>
      </c>
      <c r="K20" s="81">
        <f t="shared" si="2"/>
        <v>0</v>
      </c>
      <c r="L20" s="82">
        <f t="shared" si="3"/>
        <v>0</v>
      </c>
    </row>
    <row r="21" spans="1:12" ht="17.25" customHeight="1" thickBot="1" x14ac:dyDescent="0.25">
      <c r="A21" s="277"/>
      <c r="B21" t="s">
        <v>36</v>
      </c>
      <c r="C21" s="85"/>
      <c r="D21" s="168"/>
      <c r="E21" s="86"/>
      <c r="F21" s="85"/>
      <c r="G21" s="168"/>
      <c r="H21" s="86"/>
      <c r="I21" s="170">
        <f t="shared" si="0"/>
        <v>0</v>
      </c>
      <c r="J21" s="166">
        <f t="shared" si="1"/>
        <v>0</v>
      </c>
      <c r="K21" s="81">
        <f t="shared" si="2"/>
        <v>0</v>
      </c>
      <c r="L21" s="82">
        <f t="shared" si="3"/>
        <v>0</v>
      </c>
    </row>
    <row r="22" spans="1:12" ht="17.25" customHeight="1" thickBot="1" x14ac:dyDescent="0.25">
      <c r="A22" s="277"/>
      <c r="B22" t="s">
        <v>37</v>
      </c>
      <c r="C22" s="85"/>
      <c r="D22" s="168"/>
      <c r="E22" s="86"/>
      <c r="F22" s="85"/>
      <c r="G22" s="168"/>
      <c r="H22" s="86"/>
      <c r="I22" s="170">
        <f t="shared" si="0"/>
        <v>0</v>
      </c>
      <c r="J22" s="166">
        <f t="shared" si="1"/>
        <v>0</v>
      </c>
      <c r="K22" s="81">
        <f t="shared" si="2"/>
        <v>0</v>
      </c>
      <c r="L22" s="82">
        <f t="shared" si="3"/>
        <v>0</v>
      </c>
    </row>
    <row r="23" spans="1:12" ht="17.25" customHeight="1" thickBot="1" x14ac:dyDescent="0.25">
      <c r="A23" s="277"/>
      <c r="B23" t="s">
        <v>59</v>
      </c>
      <c r="C23" s="85"/>
      <c r="D23" s="168"/>
      <c r="E23" s="86"/>
      <c r="F23" s="85"/>
      <c r="G23" s="168"/>
      <c r="H23" s="86"/>
      <c r="I23" s="170">
        <f t="shared" si="0"/>
        <v>0</v>
      </c>
      <c r="J23" s="166">
        <f t="shared" si="1"/>
        <v>0</v>
      </c>
      <c r="K23" s="81">
        <f t="shared" si="2"/>
        <v>0</v>
      </c>
      <c r="L23" s="82">
        <f t="shared" si="3"/>
        <v>0</v>
      </c>
    </row>
    <row r="24" spans="1:12" ht="17.25" customHeight="1" thickBot="1" x14ac:dyDescent="0.25">
      <c r="A24" s="277"/>
      <c r="B24" t="s">
        <v>86</v>
      </c>
      <c r="C24" s="85"/>
      <c r="D24" s="168"/>
      <c r="E24" s="86"/>
      <c r="F24" s="85"/>
      <c r="G24" s="168"/>
      <c r="H24" s="86"/>
      <c r="I24" s="170">
        <f t="shared" si="0"/>
        <v>0</v>
      </c>
      <c r="J24" s="166">
        <f t="shared" si="1"/>
        <v>0</v>
      </c>
      <c r="K24" s="81">
        <f t="shared" si="2"/>
        <v>0</v>
      </c>
      <c r="L24" s="82">
        <f t="shared" si="3"/>
        <v>0</v>
      </c>
    </row>
    <row r="25" spans="1:12" ht="17.25" customHeight="1" thickBot="1" x14ac:dyDescent="0.25">
      <c r="A25" s="277"/>
      <c r="B25" t="s">
        <v>87</v>
      </c>
      <c r="C25" s="85"/>
      <c r="D25" s="168"/>
      <c r="E25" s="86"/>
      <c r="F25" s="85"/>
      <c r="G25" s="168"/>
      <c r="H25" s="86"/>
      <c r="I25" s="170">
        <f t="shared" si="0"/>
        <v>0</v>
      </c>
      <c r="J25" s="166">
        <f t="shared" si="1"/>
        <v>0</v>
      </c>
      <c r="K25" s="81">
        <f t="shared" si="2"/>
        <v>0</v>
      </c>
      <c r="L25" s="82">
        <f t="shared" si="3"/>
        <v>0</v>
      </c>
    </row>
    <row r="26" spans="1:12" ht="17.25" customHeight="1" thickBot="1" x14ac:dyDescent="0.25">
      <c r="A26" s="277"/>
      <c r="B26" t="s">
        <v>88</v>
      </c>
      <c r="C26" s="85"/>
      <c r="D26" s="168"/>
      <c r="E26" s="86"/>
      <c r="F26" s="85"/>
      <c r="G26" s="168"/>
      <c r="H26" s="86"/>
      <c r="I26" s="170">
        <f t="shared" si="0"/>
        <v>0</v>
      </c>
      <c r="J26" s="166">
        <f t="shared" si="1"/>
        <v>0</v>
      </c>
      <c r="K26" s="81">
        <f t="shared" si="2"/>
        <v>0</v>
      </c>
      <c r="L26" s="82">
        <f t="shared" si="3"/>
        <v>0</v>
      </c>
    </row>
    <row r="27" spans="1:12" ht="17.25" customHeight="1" thickBot="1" x14ac:dyDescent="0.25">
      <c r="A27" s="277"/>
      <c r="B27" t="s">
        <v>89</v>
      </c>
      <c r="C27" s="85"/>
      <c r="D27" s="168"/>
      <c r="E27" s="86"/>
      <c r="F27" s="85"/>
      <c r="G27" s="168"/>
      <c r="H27" s="86"/>
      <c r="I27" s="170">
        <f t="shared" si="0"/>
        <v>0</v>
      </c>
      <c r="J27" s="166">
        <f t="shared" si="1"/>
        <v>0</v>
      </c>
      <c r="K27" s="81">
        <f t="shared" si="2"/>
        <v>0</v>
      </c>
      <c r="L27" s="82">
        <f t="shared" si="3"/>
        <v>0</v>
      </c>
    </row>
    <row r="28" spans="1:12" ht="17.25" customHeight="1" thickBot="1" x14ac:dyDescent="0.25">
      <c r="A28" s="277"/>
      <c r="B28" t="s">
        <v>90</v>
      </c>
      <c r="C28" s="85"/>
      <c r="D28" s="168"/>
      <c r="E28" s="86"/>
      <c r="F28" s="85"/>
      <c r="G28" s="168"/>
      <c r="H28" s="86"/>
      <c r="I28" s="170">
        <f t="shared" si="0"/>
        <v>0</v>
      </c>
      <c r="J28" s="166">
        <f t="shared" si="1"/>
        <v>0</v>
      </c>
      <c r="K28" s="81">
        <f t="shared" si="2"/>
        <v>0</v>
      </c>
      <c r="L28" s="82">
        <f t="shared" si="3"/>
        <v>0</v>
      </c>
    </row>
    <row r="29" spans="1:12" ht="17.25" customHeight="1" thickBot="1" x14ac:dyDescent="0.25">
      <c r="A29" s="277"/>
      <c r="B29" t="s">
        <v>38</v>
      </c>
      <c r="C29" s="85"/>
      <c r="D29" s="168"/>
      <c r="E29" s="86"/>
      <c r="F29" s="85"/>
      <c r="G29" s="168"/>
      <c r="H29" s="86"/>
      <c r="I29" s="170">
        <f t="shared" si="0"/>
        <v>0</v>
      </c>
      <c r="J29" s="166">
        <f t="shared" si="1"/>
        <v>0</v>
      </c>
      <c r="K29" s="81">
        <f t="shared" si="2"/>
        <v>0</v>
      </c>
      <c r="L29" s="82">
        <f t="shared" si="3"/>
        <v>0</v>
      </c>
    </row>
    <row r="30" spans="1:12" ht="17.25" customHeight="1" thickBot="1" x14ac:dyDescent="0.25">
      <c r="A30" s="277"/>
      <c r="B30" t="s">
        <v>39</v>
      </c>
      <c r="C30" s="85"/>
      <c r="D30" s="168"/>
      <c r="E30" s="86"/>
      <c r="F30" s="85"/>
      <c r="G30" s="168"/>
      <c r="H30" s="86"/>
      <c r="I30" s="170">
        <f t="shared" si="0"/>
        <v>0</v>
      </c>
      <c r="J30" s="166">
        <f t="shared" si="1"/>
        <v>0</v>
      </c>
      <c r="K30" s="81">
        <f t="shared" si="2"/>
        <v>0</v>
      </c>
      <c r="L30" s="82">
        <f t="shared" si="3"/>
        <v>0</v>
      </c>
    </row>
    <row r="31" spans="1:12" ht="17.25" customHeight="1" thickBot="1" x14ac:dyDescent="0.25">
      <c r="A31" s="277"/>
      <c r="B31" t="s">
        <v>91</v>
      </c>
      <c r="C31" s="85"/>
      <c r="D31" s="168"/>
      <c r="E31" s="86"/>
      <c r="F31" s="85"/>
      <c r="G31" s="168"/>
      <c r="H31" s="86"/>
      <c r="I31" s="170">
        <f t="shared" si="0"/>
        <v>0</v>
      </c>
      <c r="J31" s="166">
        <f t="shared" si="1"/>
        <v>0</v>
      </c>
      <c r="K31" s="81">
        <f t="shared" si="2"/>
        <v>0</v>
      </c>
      <c r="L31" s="82">
        <f t="shared" si="3"/>
        <v>0</v>
      </c>
    </row>
    <row r="32" spans="1:12" ht="17.25" customHeight="1" thickBot="1" x14ac:dyDescent="0.25">
      <c r="A32" s="277"/>
      <c r="B32" t="s">
        <v>92</v>
      </c>
      <c r="C32" s="85"/>
      <c r="D32" s="168"/>
      <c r="E32" s="86"/>
      <c r="F32" s="85"/>
      <c r="G32" s="168"/>
      <c r="H32" s="86"/>
      <c r="I32" s="170">
        <f t="shared" si="0"/>
        <v>0</v>
      </c>
      <c r="J32" s="166">
        <f t="shared" si="1"/>
        <v>0</v>
      </c>
      <c r="K32" s="81">
        <f t="shared" si="2"/>
        <v>0</v>
      </c>
      <c r="L32" s="82">
        <f t="shared" si="3"/>
        <v>0</v>
      </c>
    </row>
    <row r="33" spans="1:12" ht="17.25" customHeight="1" thickBot="1" x14ac:dyDescent="0.25">
      <c r="A33" s="277"/>
      <c r="B33" t="s">
        <v>93</v>
      </c>
      <c r="C33" s="85"/>
      <c r="D33" s="168"/>
      <c r="E33" s="86"/>
      <c r="F33" s="85"/>
      <c r="G33" s="168"/>
      <c r="H33" s="86"/>
      <c r="I33" s="170">
        <f t="shared" si="0"/>
        <v>0</v>
      </c>
      <c r="J33" s="166">
        <f t="shared" si="1"/>
        <v>0</v>
      </c>
      <c r="K33" s="81">
        <f t="shared" si="2"/>
        <v>0</v>
      </c>
      <c r="L33" s="82">
        <f t="shared" si="3"/>
        <v>0</v>
      </c>
    </row>
    <row r="34" spans="1:12" ht="17.25" customHeight="1" thickBot="1" x14ac:dyDescent="0.25">
      <c r="A34" s="277"/>
      <c r="B34" t="s">
        <v>40</v>
      </c>
      <c r="C34" s="85"/>
      <c r="D34" s="168"/>
      <c r="E34" s="86"/>
      <c r="F34" s="85"/>
      <c r="G34" s="168"/>
      <c r="H34" s="86"/>
      <c r="I34" s="170">
        <f t="shared" si="0"/>
        <v>0</v>
      </c>
      <c r="J34" s="166">
        <f t="shared" si="1"/>
        <v>0</v>
      </c>
      <c r="K34" s="81">
        <f t="shared" si="2"/>
        <v>0</v>
      </c>
      <c r="L34" s="82">
        <f t="shared" si="3"/>
        <v>0</v>
      </c>
    </row>
    <row r="35" spans="1:12" ht="17.25" customHeight="1" thickBot="1" x14ac:dyDescent="0.25">
      <c r="A35" s="277"/>
      <c r="B35" t="s">
        <v>94</v>
      </c>
      <c r="C35" s="85"/>
      <c r="D35" s="168"/>
      <c r="E35" s="86"/>
      <c r="F35" s="85"/>
      <c r="G35" s="168"/>
      <c r="H35" s="86"/>
      <c r="I35" s="170">
        <f t="shared" si="0"/>
        <v>0</v>
      </c>
      <c r="J35" s="166">
        <f t="shared" si="1"/>
        <v>0</v>
      </c>
      <c r="K35" s="81">
        <f t="shared" si="2"/>
        <v>0</v>
      </c>
      <c r="L35" s="82">
        <f t="shared" si="3"/>
        <v>0</v>
      </c>
    </row>
    <row r="36" spans="1:12" ht="17.25" customHeight="1" thickBot="1" x14ac:dyDescent="0.25">
      <c r="A36" s="277"/>
      <c r="B36" t="s">
        <v>95</v>
      </c>
      <c r="C36" s="85"/>
      <c r="D36" s="168"/>
      <c r="E36" s="86"/>
      <c r="F36" s="85"/>
      <c r="G36" s="168"/>
      <c r="H36" s="86"/>
      <c r="I36" s="170">
        <f t="shared" si="0"/>
        <v>0</v>
      </c>
      <c r="J36" s="166">
        <f t="shared" si="1"/>
        <v>0</v>
      </c>
      <c r="K36" s="81">
        <f t="shared" si="2"/>
        <v>0</v>
      </c>
      <c r="L36" s="82">
        <f t="shared" si="3"/>
        <v>0</v>
      </c>
    </row>
    <row r="37" spans="1:12" ht="17.25" customHeight="1" thickBot="1" x14ac:dyDescent="0.25">
      <c r="A37" s="277"/>
      <c r="B37" t="s">
        <v>96</v>
      </c>
      <c r="C37" s="85"/>
      <c r="D37" s="168"/>
      <c r="E37" s="86"/>
      <c r="F37" s="85"/>
      <c r="G37" s="168"/>
      <c r="H37" s="86"/>
      <c r="I37" s="170">
        <f t="shared" si="0"/>
        <v>0</v>
      </c>
      <c r="J37" s="166">
        <f t="shared" si="1"/>
        <v>0</v>
      </c>
      <c r="K37" s="81">
        <f t="shared" si="2"/>
        <v>0</v>
      </c>
      <c r="L37" s="82">
        <f t="shared" si="3"/>
        <v>0</v>
      </c>
    </row>
    <row r="38" spans="1:12" ht="17.25" customHeight="1" thickBot="1" x14ac:dyDescent="0.25">
      <c r="A38" s="277"/>
      <c r="B38" t="s">
        <v>120</v>
      </c>
      <c r="C38" s="85"/>
      <c r="D38" s="168"/>
      <c r="E38" s="86"/>
      <c r="F38" s="85"/>
      <c r="G38" s="168"/>
      <c r="H38" s="86"/>
      <c r="I38" s="170">
        <f t="shared" si="0"/>
        <v>0</v>
      </c>
      <c r="J38" s="166">
        <f t="shared" si="1"/>
        <v>0</v>
      </c>
      <c r="K38" s="81">
        <f t="shared" si="2"/>
        <v>0</v>
      </c>
      <c r="L38" s="82">
        <f t="shared" si="3"/>
        <v>0</v>
      </c>
    </row>
    <row r="39" spans="1:12" ht="17.25" customHeight="1" thickBot="1" x14ac:dyDescent="0.25">
      <c r="A39" s="278"/>
      <c r="B39" t="s">
        <v>113</v>
      </c>
      <c r="C39" s="87"/>
      <c r="D39" s="169"/>
      <c r="E39" s="88"/>
      <c r="F39" s="87"/>
      <c r="G39" s="169"/>
      <c r="H39" s="88"/>
      <c r="I39" s="170">
        <f t="shared" si="0"/>
        <v>0</v>
      </c>
      <c r="J39" s="166">
        <f t="shared" si="1"/>
        <v>0</v>
      </c>
      <c r="K39" s="81">
        <f t="shared" si="2"/>
        <v>0</v>
      </c>
      <c r="L39" s="82">
        <f t="shared" si="3"/>
        <v>0</v>
      </c>
    </row>
    <row r="40" spans="1:12" ht="21" customHeight="1" thickBot="1" x14ac:dyDescent="0.25">
      <c r="A40" s="31"/>
      <c r="B40" s="32" t="s">
        <v>12</v>
      </c>
      <c r="C40" s="32">
        <f>SUM(C7:C39)</f>
        <v>0</v>
      </c>
      <c r="D40" s="32">
        <f t="shared" ref="D40:L40" si="4">SUM(D7:D39)</f>
        <v>0</v>
      </c>
      <c r="E40" s="32">
        <f t="shared" si="4"/>
        <v>0</v>
      </c>
      <c r="F40" s="32">
        <f t="shared" si="4"/>
        <v>0</v>
      </c>
      <c r="G40" s="32">
        <f t="shared" si="4"/>
        <v>0</v>
      </c>
      <c r="H40" s="32">
        <f t="shared" si="4"/>
        <v>0</v>
      </c>
      <c r="I40" s="32">
        <f t="shared" si="4"/>
        <v>0</v>
      </c>
      <c r="J40" s="32">
        <f t="shared" si="4"/>
        <v>0</v>
      </c>
      <c r="K40" s="32">
        <f t="shared" si="4"/>
        <v>0</v>
      </c>
      <c r="L40" s="33">
        <f t="shared" si="4"/>
        <v>0</v>
      </c>
    </row>
    <row r="41" spans="1:12" x14ac:dyDescent="0.2">
      <c r="A41" s="31"/>
    </row>
    <row r="42" spans="1:12" x14ac:dyDescent="0.2">
      <c r="A42" s="31"/>
    </row>
  </sheetData>
  <sheetProtection algorithmName="SHA-512" hashValue="mfj3eieuOp9w73zV86c/LfczsdgWpDLkgoSPmklEHrjNHxfFLqgb+8DjzP/kjGFSqcNFjev6PYVfZxszaVdrOQ==" saltValue="zy8/gGZk9UK8NAsGfmHf+g==" spinCount="100000" sheet="1" selectLockedCells="1"/>
  <customSheetViews>
    <customSheetView guid="{BF3470B4-593C-45CE-915F-DAB129F4CD8A}" showRuler="0">
      <selection activeCell="F27" sqref="F27"/>
      <pageMargins left="0.74803149606299213" right="0.74803149606299213" top="0.98425196850393704" bottom="0.98425196850393704" header="0.51181102362204722" footer="0.51181102362204722"/>
      <pageSetup paperSize="9" orientation="landscape" r:id="rId1"/>
      <headerFooter alignWithMargins="0"/>
    </customSheetView>
  </customSheetViews>
  <mergeCells count="7">
    <mergeCell ref="A7:A39"/>
    <mergeCell ref="A2:M2"/>
    <mergeCell ref="A3:I3"/>
    <mergeCell ref="C5:E5"/>
    <mergeCell ref="F5:H5"/>
    <mergeCell ref="I5:K5"/>
    <mergeCell ref="L5:L6"/>
  </mergeCells>
  <phoneticPr fontId="4" type="noConversion"/>
  <dataValidations count="1">
    <dataValidation type="whole" allowBlank="1" showInputMessage="1" showErrorMessage="1" error="Please enter a whole number (0-99999)" sqref="C7:I39" xr:uid="{00000000-0002-0000-0600-000000000000}">
      <formula1>0</formula1>
      <formula2>99999</formula2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7"/>
  <sheetViews>
    <sheetView zoomScaleNormal="100" workbookViewId="0">
      <selection activeCell="A6" sqref="A6"/>
    </sheetView>
  </sheetViews>
  <sheetFormatPr defaultColWidth="9.140625" defaultRowHeight="12.75" x14ac:dyDescent="0.2"/>
  <cols>
    <col min="1" max="1" width="47" style="35" customWidth="1"/>
    <col min="2" max="6" width="15.7109375" style="35" customWidth="1"/>
    <col min="7" max="16384" width="9.140625" style="35"/>
  </cols>
  <sheetData>
    <row r="1" spans="1:6" ht="23.25" x14ac:dyDescent="0.35">
      <c r="A1" s="18" t="s">
        <v>42</v>
      </c>
      <c r="B1" s="34"/>
    </row>
    <row r="2" spans="1:6" ht="15.75" x14ac:dyDescent="0.25">
      <c r="A2" s="309" t="s">
        <v>75</v>
      </c>
      <c r="B2" s="309"/>
      <c r="C2" s="309"/>
      <c r="D2" s="309"/>
      <c r="E2" s="309"/>
      <c r="F2" s="309"/>
    </row>
    <row r="3" spans="1:6" ht="15" x14ac:dyDescent="0.2">
      <c r="A3" s="320" t="s">
        <v>76</v>
      </c>
      <c r="B3" s="320"/>
      <c r="C3" s="320"/>
      <c r="D3" s="320"/>
      <c r="E3" s="320"/>
      <c r="F3" s="320"/>
    </row>
    <row r="4" spans="1:6" ht="13.5" thickBot="1" x14ac:dyDescent="0.25"/>
    <row r="5" spans="1:6" s="41" customFormat="1" ht="89.25" x14ac:dyDescent="0.2">
      <c r="A5" s="36" t="s">
        <v>43</v>
      </c>
      <c r="B5" s="37" t="s">
        <v>44</v>
      </c>
      <c r="C5" s="38" t="s">
        <v>45</v>
      </c>
      <c r="D5" s="39" t="s">
        <v>41</v>
      </c>
      <c r="E5" s="40" t="s">
        <v>12</v>
      </c>
    </row>
    <row r="6" spans="1:6" s="41" customFormat="1" x14ac:dyDescent="0.2">
      <c r="A6" s="89"/>
      <c r="B6" s="90"/>
      <c r="C6" s="91"/>
      <c r="D6" s="92"/>
      <c r="E6" s="96">
        <f t="shared" ref="E6:E25" si="0">SUM(B6:D6)</f>
        <v>0</v>
      </c>
    </row>
    <row r="7" spans="1:6" s="41" customFormat="1" x14ac:dyDescent="0.2">
      <c r="A7" s="89"/>
      <c r="B7" s="90"/>
      <c r="C7" s="91"/>
      <c r="D7" s="92"/>
      <c r="E7" s="96">
        <f t="shared" si="0"/>
        <v>0</v>
      </c>
    </row>
    <row r="8" spans="1:6" s="41" customFormat="1" x14ac:dyDescent="0.2">
      <c r="A8" s="89"/>
      <c r="B8" s="90"/>
      <c r="C8" s="91"/>
      <c r="D8" s="92"/>
      <c r="E8" s="96">
        <f t="shared" si="0"/>
        <v>0</v>
      </c>
    </row>
    <row r="9" spans="1:6" s="41" customFormat="1" x14ac:dyDescent="0.2">
      <c r="A9" s="89"/>
      <c r="B9" s="90"/>
      <c r="C9" s="91"/>
      <c r="D9" s="92"/>
      <c r="E9" s="96">
        <f t="shared" si="0"/>
        <v>0</v>
      </c>
    </row>
    <row r="10" spans="1:6" s="41" customFormat="1" x14ac:dyDescent="0.2">
      <c r="A10" s="89"/>
      <c r="B10" s="90"/>
      <c r="C10" s="91"/>
      <c r="D10" s="92"/>
      <c r="E10" s="96">
        <f t="shared" si="0"/>
        <v>0</v>
      </c>
    </row>
    <row r="11" spans="1:6" s="41" customFormat="1" x14ac:dyDescent="0.2">
      <c r="A11" s="89"/>
      <c r="B11" s="90"/>
      <c r="C11" s="91"/>
      <c r="D11" s="92"/>
      <c r="E11" s="96">
        <f t="shared" si="0"/>
        <v>0</v>
      </c>
    </row>
    <row r="12" spans="1:6" s="41" customFormat="1" x14ac:dyDescent="0.2">
      <c r="A12" s="89"/>
      <c r="B12" s="90"/>
      <c r="C12" s="91"/>
      <c r="D12" s="92"/>
      <c r="E12" s="96">
        <f t="shared" si="0"/>
        <v>0</v>
      </c>
    </row>
    <row r="13" spans="1:6" s="41" customFormat="1" x14ac:dyDescent="0.2">
      <c r="A13" s="89"/>
      <c r="B13" s="90"/>
      <c r="C13" s="91"/>
      <c r="D13" s="92"/>
      <c r="E13" s="96">
        <f t="shared" si="0"/>
        <v>0</v>
      </c>
    </row>
    <row r="14" spans="1:6" s="41" customFormat="1" x14ac:dyDescent="0.2">
      <c r="A14" s="89"/>
      <c r="B14" s="90"/>
      <c r="C14" s="91"/>
      <c r="D14" s="92"/>
      <c r="E14" s="96">
        <f t="shared" si="0"/>
        <v>0</v>
      </c>
    </row>
    <row r="15" spans="1:6" s="41" customFormat="1" x14ac:dyDescent="0.2">
      <c r="A15" s="89"/>
      <c r="B15" s="90"/>
      <c r="C15" s="91"/>
      <c r="D15" s="92"/>
      <c r="E15" s="96">
        <f t="shared" si="0"/>
        <v>0</v>
      </c>
    </row>
    <row r="16" spans="1:6" s="41" customFormat="1" x14ac:dyDescent="0.2">
      <c r="A16" s="89"/>
      <c r="B16" s="90"/>
      <c r="C16" s="91"/>
      <c r="D16" s="92"/>
      <c r="E16" s="96">
        <f t="shared" si="0"/>
        <v>0</v>
      </c>
    </row>
    <row r="17" spans="1:5" s="41" customFormat="1" x14ac:dyDescent="0.2">
      <c r="A17" s="89"/>
      <c r="B17" s="90"/>
      <c r="C17" s="91"/>
      <c r="D17" s="92"/>
      <c r="E17" s="96">
        <f t="shared" si="0"/>
        <v>0</v>
      </c>
    </row>
    <row r="18" spans="1:5" s="41" customFormat="1" x14ac:dyDescent="0.2">
      <c r="A18" s="89"/>
      <c r="B18" s="90"/>
      <c r="C18" s="91"/>
      <c r="D18" s="92"/>
      <c r="E18" s="96">
        <f t="shared" si="0"/>
        <v>0</v>
      </c>
    </row>
    <row r="19" spans="1:5" s="41" customFormat="1" x14ac:dyDescent="0.2">
      <c r="A19" s="89"/>
      <c r="B19" s="90"/>
      <c r="C19" s="91"/>
      <c r="D19" s="92"/>
      <c r="E19" s="96">
        <f t="shared" si="0"/>
        <v>0</v>
      </c>
    </row>
    <row r="20" spans="1:5" s="41" customFormat="1" x14ac:dyDescent="0.2">
      <c r="A20" s="89"/>
      <c r="B20" s="90"/>
      <c r="C20" s="91"/>
      <c r="D20" s="92"/>
      <c r="E20" s="96">
        <f t="shared" si="0"/>
        <v>0</v>
      </c>
    </row>
    <row r="21" spans="1:5" s="41" customFormat="1" x14ac:dyDescent="0.2">
      <c r="A21" s="89"/>
      <c r="B21" s="90"/>
      <c r="C21" s="91"/>
      <c r="D21" s="92"/>
      <c r="E21" s="96">
        <f t="shared" si="0"/>
        <v>0</v>
      </c>
    </row>
    <row r="22" spans="1:5" s="41" customFormat="1" x14ac:dyDescent="0.2">
      <c r="A22" s="89"/>
      <c r="B22" s="90"/>
      <c r="C22" s="91"/>
      <c r="D22" s="92"/>
      <c r="E22" s="96">
        <f t="shared" si="0"/>
        <v>0</v>
      </c>
    </row>
    <row r="23" spans="1:5" s="41" customFormat="1" x14ac:dyDescent="0.2">
      <c r="A23" s="89"/>
      <c r="B23" s="90"/>
      <c r="C23" s="91"/>
      <c r="D23" s="92"/>
      <c r="E23" s="96">
        <f t="shared" si="0"/>
        <v>0</v>
      </c>
    </row>
    <row r="24" spans="1:5" s="41" customFormat="1" x14ac:dyDescent="0.2">
      <c r="A24" s="89"/>
      <c r="B24" s="90"/>
      <c r="C24" s="91"/>
      <c r="D24" s="92"/>
      <c r="E24" s="96">
        <f t="shared" si="0"/>
        <v>0</v>
      </c>
    </row>
    <row r="25" spans="1:5" s="41" customFormat="1" ht="13.5" thickBot="1" x14ac:dyDescent="0.25">
      <c r="A25" s="93"/>
      <c r="B25" s="90"/>
      <c r="C25" s="94"/>
      <c r="D25" s="95"/>
      <c r="E25" s="96">
        <f t="shared" si="0"/>
        <v>0</v>
      </c>
    </row>
    <row r="26" spans="1:5" s="44" customFormat="1" ht="13.5" thickBot="1" x14ac:dyDescent="0.25">
      <c r="A26" s="42" t="s">
        <v>12</v>
      </c>
      <c r="B26" s="43">
        <f>SUM(B6:B25)</f>
        <v>0</v>
      </c>
      <c r="C26" s="43">
        <f>SUM(C6:C25)</f>
        <v>0</v>
      </c>
      <c r="D26" s="43">
        <f>SUM(D6:D25)</f>
        <v>0</v>
      </c>
      <c r="E26" s="42">
        <f>SUM(E6:E25)</f>
        <v>0</v>
      </c>
    </row>
    <row r="27" spans="1:5" s="41" customFormat="1" x14ac:dyDescent="0.2"/>
  </sheetData>
  <sheetProtection algorithmName="SHA-512" hashValue="gBc7d/wLYTGgI92HaZNn+0jYVDr1egyIytyayh5W7uo+5v8/2DSls6fUb3MNC4lmPZA3bIf/IFNwWEPmzEOT6A==" saltValue="xFJA10XnEjM8wgPrPQXyWw==" spinCount="100000" sheet="1" selectLockedCells="1"/>
  <customSheetViews>
    <customSheetView guid="{BF3470B4-593C-45CE-915F-DAB129F4CD8A}" showRuler="0">
      <selection activeCell="A8" sqref="A8"/>
      <pageMargins left="0.75" right="0.75" top="1" bottom="1" header="0.5" footer="0.5"/>
      <pageSetup paperSize="9" orientation="landscape" r:id="rId1"/>
      <headerFooter alignWithMargins="0"/>
    </customSheetView>
  </customSheetViews>
  <mergeCells count="2">
    <mergeCell ref="A2:F2"/>
    <mergeCell ref="A3:F3"/>
  </mergeCells>
  <phoneticPr fontId="4" type="noConversion"/>
  <dataValidations count="1">
    <dataValidation type="whole" allowBlank="1" showInputMessage="1" showErrorMessage="1" error="Please enter a whole number (0-99999)" sqref="B6:D25" xr:uid="{00000000-0002-0000-0700-000000000000}">
      <formula1>0</formula1>
      <formula2>99999</formula2>
    </dataValidation>
  </dataValidations>
  <pageMargins left="0.75" right="0.75" top="1" bottom="1" header="0.5" footer="0.5"/>
  <pageSetup paperSize="9" orientation="landscape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3"/>
  <sheetViews>
    <sheetView workbookViewId="0">
      <selection activeCell="B6" sqref="B6"/>
    </sheetView>
  </sheetViews>
  <sheetFormatPr defaultRowHeight="12.75" x14ac:dyDescent="0.2"/>
  <cols>
    <col min="1" max="1" width="41.28515625" customWidth="1"/>
  </cols>
  <sheetData>
    <row r="1" spans="1:11" ht="23.25" x14ac:dyDescent="0.35">
      <c r="A1" s="18" t="s">
        <v>46</v>
      </c>
    </row>
    <row r="2" spans="1:11" ht="15.75" x14ac:dyDescent="0.25">
      <c r="A2" s="309" t="s">
        <v>65</v>
      </c>
      <c r="B2" s="309"/>
      <c r="C2" s="309"/>
      <c r="D2" s="309"/>
      <c r="E2" s="309"/>
      <c r="F2" s="309"/>
      <c r="G2" s="309"/>
      <c r="H2" s="309"/>
      <c r="I2" s="63"/>
    </row>
    <row r="3" spans="1:11" ht="13.5" thickBot="1" x14ac:dyDescent="0.25"/>
    <row r="4" spans="1:11" s="45" customFormat="1" ht="13.5" thickBot="1" x14ac:dyDescent="0.25">
      <c r="A4" s="321" t="s">
        <v>47</v>
      </c>
      <c r="B4" s="310" t="s">
        <v>23</v>
      </c>
      <c r="C4" s="311"/>
      <c r="D4" s="312"/>
      <c r="E4" s="310" t="s">
        <v>24</v>
      </c>
      <c r="F4" s="311"/>
      <c r="G4" s="312"/>
      <c r="H4" s="310" t="s">
        <v>12</v>
      </c>
      <c r="I4" s="311"/>
      <c r="J4" s="312"/>
      <c r="K4" s="313" t="s">
        <v>12</v>
      </c>
    </row>
    <row r="5" spans="1:11" s="45" customFormat="1" ht="26.25" thickBot="1" x14ac:dyDescent="0.25">
      <c r="A5" s="322"/>
      <c r="B5" s="24" t="s">
        <v>111</v>
      </c>
      <c r="C5" s="24" t="s">
        <v>9</v>
      </c>
      <c r="D5" s="24" t="s">
        <v>127</v>
      </c>
      <c r="E5" s="24" t="s">
        <v>111</v>
      </c>
      <c r="F5" s="24" t="s">
        <v>9</v>
      </c>
      <c r="G5" s="24" t="s">
        <v>127</v>
      </c>
      <c r="H5" s="24" t="s">
        <v>111</v>
      </c>
      <c r="I5" s="24" t="s">
        <v>9</v>
      </c>
      <c r="J5" s="24" t="s">
        <v>127</v>
      </c>
      <c r="K5" s="314"/>
    </row>
    <row r="6" spans="1:11" s="45" customFormat="1" ht="13.5" thickBot="1" x14ac:dyDescent="0.25">
      <c r="A6" s="46" t="s">
        <v>44</v>
      </c>
      <c r="B6" s="146"/>
      <c r="C6" s="147"/>
      <c r="D6" s="148"/>
      <c r="E6" s="146"/>
      <c r="F6" s="147"/>
      <c r="G6" s="148"/>
      <c r="H6" s="154">
        <f>SUM(B6,E6)</f>
        <v>0</v>
      </c>
      <c r="I6" s="155">
        <f>SUM(C6,F6)</f>
        <v>0</v>
      </c>
      <c r="J6" s="156">
        <f>SUM(D6,G6)</f>
        <v>0</v>
      </c>
      <c r="K6" s="163">
        <f>SUM(H6:J6)</f>
        <v>0</v>
      </c>
    </row>
    <row r="7" spans="1:11" s="45" customFormat="1" ht="26.25" thickBot="1" x14ac:dyDescent="0.25">
      <c r="A7" s="46" t="s">
        <v>45</v>
      </c>
      <c r="B7" s="79"/>
      <c r="C7" s="149"/>
      <c r="D7" s="80"/>
      <c r="E7" s="79"/>
      <c r="F7" s="149"/>
      <c r="G7" s="80"/>
      <c r="H7" s="154">
        <f t="shared" ref="H7:H8" si="0">SUM(B7,E7)</f>
        <v>0</v>
      </c>
      <c r="I7" s="155">
        <f t="shared" ref="I7:I8" si="1">SUM(C7,F7)</f>
        <v>0</v>
      </c>
      <c r="J7" s="156">
        <f t="shared" ref="J7:J8" si="2">SUM(D7,G7)</f>
        <v>0</v>
      </c>
      <c r="K7" s="163">
        <f t="shared" ref="K7:K8" si="3">SUM(H7:J7)</f>
        <v>0</v>
      </c>
    </row>
    <row r="8" spans="1:11" s="45" customFormat="1" ht="39" thickBot="1" x14ac:dyDescent="0.25">
      <c r="A8" s="197" t="s">
        <v>129</v>
      </c>
      <c r="B8" s="79"/>
      <c r="C8" s="149"/>
      <c r="D8" s="80"/>
      <c r="E8" s="79"/>
      <c r="F8" s="149"/>
      <c r="G8" s="80"/>
      <c r="H8" s="154">
        <f t="shared" si="0"/>
        <v>0</v>
      </c>
      <c r="I8" s="155">
        <f t="shared" si="1"/>
        <v>0</v>
      </c>
      <c r="J8" s="156">
        <f t="shared" si="2"/>
        <v>0</v>
      </c>
      <c r="K8" s="163">
        <f t="shared" si="3"/>
        <v>0</v>
      </c>
    </row>
    <row r="9" spans="1:11" s="44" customFormat="1" ht="13.5" thickBot="1" x14ac:dyDescent="0.25">
      <c r="A9" s="47" t="s">
        <v>12</v>
      </c>
      <c r="B9" s="152">
        <f>SUM(B6:B8)</f>
        <v>0</v>
      </c>
      <c r="C9" s="152">
        <f t="shared" ref="C9:K9" si="4">SUM(C6:C8)</f>
        <v>0</v>
      </c>
      <c r="D9" s="152">
        <f t="shared" si="4"/>
        <v>0</v>
      </c>
      <c r="E9" s="152">
        <f t="shared" si="4"/>
        <v>0</v>
      </c>
      <c r="F9" s="152">
        <f t="shared" si="4"/>
        <v>0</v>
      </c>
      <c r="G9" s="152">
        <f t="shared" si="4"/>
        <v>0</v>
      </c>
      <c r="H9" s="152">
        <f t="shared" si="4"/>
        <v>0</v>
      </c>
      <c r="I9" s="152">
        <f t="shared" si="4"/>
        <v>0</v>
      </c>
      <c r="J9" s="152">
        <f t="shared" si="4"/>
        <v>0</v>
      </c>
      <c r="K9" s="153">
        <f t="shared" si="4"/>
        <v>0</v>
      </c>
    </row>
    <row r="13" spans="1:11" x14ac:dyDescent="0.2">
      <c r="F13" s="48"/>
    </row>
  </sheetData>
  <sheetProtection algorithmName="SHA-512" hashValue="BTFRh3D6vZ3udKXLg2v7WHGleBfkdjeoImiGEP5ekOvheBfz0fjXepjHU8YwLQL2rIfyrpj8mmD6SBDjXKrcrg==" saltValue="xEZl2oA35u+qa7/so7Xx9A==" spinCount="100000" sheet="1" selectLockedCells="1"/>
  <customSheetViews>
    <customSheetView guid="{BF3470B4-593C-45CE-915F-DAB129F4CD8A}" showRuler="0">
      <selection activeCell="A9" sqref="A9"/>
      <pageMargins left="0.75" right="0.75" top="1" bottom="1" header="0.5" footer="0.5"/>
      <pageSetup paperSize="9" orientation="landscape" r:id="rId1"/>
      <headerFooter alignWithMargins="0"/>
    </customSheetView>
  </customSheetViews>
  <mergeCells count="6">
    <mergeCell ref="K4:K5"/>
    <mergeCell ref="A2:H2"/>
    <mergeCell ref="A4:A5"/>
    <mergeCell ref="B4:D4"/>
    <mergeCell ref="E4:G4"/>
    <mergeCell ref="H4:J4"/>
  </mergeCells>
  <phoneticPr fontId="4" type="noConversion"/>
  <dataValidations count="1">
    <dataValidation type="whole" allowBlank="1" showInputMessage="1" showErrorMessage="1" error="Please enter a whole number (0-99999)" sqref="B6:I8" xr:uid="{00000000-0002-0000-0800-000000000000}">
      <formula1>0</formula1>
      <formula2>99999</formula2>
    </dataValidation>
  </dataValidations>
  <pageMargins left="0.75" right="0.75" top="1" bottom="1" header="0.5" footer="0.5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Cover</vt:lpstr>
      <vt:lpstr>Part 1</vt:lpstr>
      <vt:lpstr>Part 2</vt:lpstr>
      <vt:lpstr>Part 3</vt:lpstr>
      <vt:lpstr>Part 4</vt:lpstr>
      <vt:lpstr>Part 5</vt:lpstr>
      <vt:lpstr>Part 6</vt:lpstr>
      <vt:lpstr>Part 7</vt:lpstr>
      <vt:lpstr>Part 8</vt:lpstr>
      <vt:lpstr>Part 10</vt:lpstr>
      <vt:lpstr>Year</vt:lpstr>
    </vt:vector>
  </TitlesOfParts>
  <Company>Datacom Systems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Datacom Systems Ltd.</dc:creator>
  <cp:lastModifiedBy>James Wu</cp:lastModifiedBy>
  <cp:lastPrinted>2012-07-20T01:58:45Z</cp:lastPrinted>
  <dcterms:created xsi:type="dcterms:W3CDTF">2005-06-23T03:38:10Z</dcterms:created>
  <dcterms:modified xsi:type="dcterms:W3CDTF">2022-07-15T05:01:44Z</dcterms:modified>
</cp:coreProperties>
</file>