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xr:revisionPtr revIDLastSave="0" documentId="13_ncr:1_{A66A0B5A-FEFA-4A2D-82FF-84621392FF4B}" xr6:coauthVersionLast="47" xr6:coauthVersionMax="47" xr10:uidLastSave="{00000000-0000-0000-0000-000000000000}"/>
  <workbookProtection workbookAlgorithmName="SHA-512" workbookHashValue="03JIj9E6csZM6LFWIsui+JQIf6G3afVK270Ef/Iqf3Kdu8SkY34LylBgERymFc5HrsEHV2w0rnfPdQqb9XKFiQ==" workbookSaltValue="k4wuyvNHqeoS4O9iRjF4LQ==" workbookSpinCount="100000" lockStructure="1"/>
  <bookViews>
    <workbookView xWindow="-120" yWindow="-120" windowWidth="29040" windowHeight="15840" activeTab="1" xr2:uid="{00000000-000D-0000-FFFF-FFFF00000000}"/>
  </bookViews>
  <sheets>
    <sheet name="Questionnaire instructions" sheetId="1" r:id="rId1"/>
    <sheet name="by Age Group" sheetId="2" r:id="rId2"/>
    <sheet name="by Ethnic Group" sheetId="3" r:id="rId3"/>
  </sheets>
  <definedNames>
    <definedName name="Year">'by Age Group'!$B$1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0" i="2" l="1"/>
  <c r="C9" i="1"/>
  <c r="A2" i="3"/>
  <c r="A3" i="2"/>
  <c r="C1" i="2"/>
  <c r="T103" i="3"/>
  <c r="S103" i="3"/>
  <c r="R103" i="3"/>
  <c r="Q103" i="3"/>
  <c r="P103" i="3"/>
  <c r="O103" i="3"/>
  <c r="N103" i="3"/>
  <c r="M103" i="3"/>
  <c r="F103" i="3"/>
  <c r="T102" i="3"/>
  <c r="S102" i="3"/>
  <c r="R102" i="3"/>
  <c r="Q102" i="3"/>
  <c r="P102" i="3"/>
  <c r="O102" i="3"/>
  <c r="N102" i="3"/>
  <c r="M102" i="3"/>
  <c r="F102" i="3"/>
  <c r="T101" i="3"/>
  <c r="S101" i="3"/>
  <c r="R101" i="3"/>
  <c r="Q101" i="3"/>
  <c r="P101" i="3"/>
  <c r="O101" i="3"/>
  <c r="U101" i="3"/>
  <c r="N101" i="3"/>
  <c r="M101" i="3"/>
  <c r="F101" i="3"/>
  <c r="T100" i="3"/>
  <c r="S100" i="3"/>
  <c r="R100" i="3"/>
  <c r="V100" i="3"/>
  <c r="Q100" i="3"/>
  <c r="P100" i="3"/>
  <c r="O100" i="3"/>
  <c r="N100" i="3"/>
  <c r="M100" i="3"/>
  <c r="F100" i="3"/>
  <c r="T99" i="3"/>
  <c r="S99" i="3"/>
  <c r="R99" i="3"/>
  <c r="Q99" i="3"/>
  <c r="U99" i="3"/>
  <c r="P99" i="3"/>
  <c r="O99" i="3"/>
  <c r="N99" i="3"/>
  <c r="M99" i="3"/>
  <c r="F99" i="3"/>
  <c r="T98" i="3"/>
  <c r="S98" i="3"/>
  <c r="R98" i="3"/>
  <c r="Q98" i="3"/>
  <c r="P98" i="3"/>
  <c r="O98" i="3"/>
  <c r="N98" i="3"/>
  <c r="M98" i="3"/>
  <c r="F98" i="3"/>
  <c r="T93" i="3"/>
  <c r="S93" i="3"/>
  <c r="R93" i="3"/>
  <c r="Q93" i="3"/>
  <c r="P93" i="3"/>
  <c r="O93" i="3"/>
  <c r="N93" i="3"/>
  <c r="M93" i="3"/>
  <c r="F93" i="3"/>
  <c r="T92" i="3"/>
  <c r="V92" i="3"/>
  <c r="S92" i="3"/>
  <c r="R92" i="3"/>
  <c r="Q92" i="3"/>
  <c r="P92" i="3"/>
  <c r="O92" i="3"/>
  <c r="N92" i="3"/>
  <c r="M92" i="3"/>
  <c r="F92" i="3"/>
  <c r="T91" i="3"/>
  <c r="S91" i="3"/>
  <c r="R91" i="3"/>
  <c r="Q91" i="3"/>
  <c r="P91" i="3"/>
  <c r="O91" i="3"/>
  <c r="N91" i="3"/>
  <c r="M91" i="3"/>
  <c r="F91" i="3"/>
  <c r="T90" i="3"/>
  <c r="S90" i="3"/>
  <c r="R90" i="3"/>
  <c r="Q90" i="3"/>
  <c r="P90" i="3"/>
  <c r="O90" i="3"/>
  <c r="N90" i="3"/>
  <c r="M90" i="3"/>
  <c r="F90" i="3"/>
  <c r="T89" i="3"/>
  <c r="S89" i="3"/>
  <c r="R89" i="3"/>
  <c r="Q89" i="3"/>
  <c r="P89" i="3"/>
  <c r="O89" i="3"/>
  <c r="U89" i="3"/>
  <c r="N89" i="3"/>
  <c r="M89" i="3"/>
  <c r="F89" i="3"/>
  <c r="T88" i="3"/>
  <c r="S88" i="3"/>
  <c r="R88" i="3"/>
  <c r="Q88" i="3"/>
  <c r="P88" i="3"/>
  <c r="V88" i="3"/>
  <c r="O88" i="3"/>
  <c r="N88" i="3"/>
  <c r="M88" i="3"/>
  <c r="F88" i="3"/>
  <c r="L81" i="3"/>
  <c r="K81" i="3"/>
  <c r="J81" i="3"/>
  <c r="I81" i="3"/>
  <c r="H81" i="3"/>
  <c r="G81" i="3"/>
  <c r="E81" i="3"/>
  <c r="D81" i="3"/>
  <c r="D110" i="3"/>
  <c r="C81" i="3"/>
  <c r="L80" i="3"/>
  <c r="K80" i="3"/>
  <c r="J80" i="3"/>
  <c r="I80" i="3"/>
  <c r="H80" i="3"/>
  <c r="G80" i="3"/>
  <c r="E80" i="3"/>
  <c r="E109" i="3"/>
  <c r="D80" i="3"/>
  <c r="C80" i="3"/>
  <c r="L79" i="3"/>
  <c r="K79" i="3"/>
  <c r="J79" i="3"/>
  <c r="J108" i="3"/>
  <c r="I79" i="3"/>
  <c r="H79" i="3"/>
  <c r="H108" i="3"/>
  <c r="G79" i="3"/>
  <c r="E79" i="3"/>
  <c r="D79" i="3"/>
  <c r="C79" i="3"/>
  <c r="L78" i="3"/>
  <c r="K78" i="3"/>
  <c r="J78" i="3"/>
  <c r="I78" i="3"/>
  <c r="H78" i="3"/>
  <c r="H107" i="3"/>
  <c r="G78" i="3"/>
  <c r="E78" i="3"/>
  <c r="D78" i="3"/>
  <c r="C78" i="3"/>
  <c r="L77" i="3"/>
  <c r="K77" i="3"/>
  <c r="J77" i="3"/>
  <c r="I77" i="3"/>
  <c r="H77" i="3"/>
  <c r="G77" i="3"/>
  <c r="E77" i="3"/>
  <c r="D77" i="3"/>
  <c r="D106" i="3"/>
  <c r="C77" i="3"/>
  <c r="L76" i="3"/>
  <c r="K76" i="3"/>
  <c r="J76" i="3"/>
  <c r="I76" i="3"/>
  <c r="H76" i="3"/>
  <c r="H105" i="3"/>
  <c r="G76" i="3"/>
  <c r="E76" i="3"/>
  <c r="D76" i="3"/>
  <c r="C76" i="3"/>
  <c r="T75" i="3"/>
  <c r="S75" i="3"/>
  <c r="R75" i="3"/>
  <c r="Q75" i="3"/>
  <c r="P75" i="3"/>
  <c r="O75" i="3"/>
  <c r="N75" i="3"/>
  <c r="M75" i="3"/>
  <c r="F75" i="3"/>
  <c r="T74" i="3"/>
  <c r="S74" i="3"/>
  <c r="R74" i="3"/>
  <c r="Q74" i="3"/>
  <c r="U74" i="3"/>
  <c r="P74" i="3"/>
  <c r="O74" i="3"/>
  <c r="N74" i="3"/>
  <c r="M74" i="3"/>
  <c r="F74" i="3"/>
  <c r="T73" i="3"/>
  <c r="S73" i="3"/>
  <c r="R73" i="3"/>
  <c r="Q73" i="3"/>
  <c r="P73" i="3"/>
  <c r="O73" i="3"/>
  <c r="N73" i="3"/>
  <c r="M73" i="3"/>
  <c r="F73" i="3"/>
  <c r="T72" i="3"/>
  <c r="S72" i="3"/>
  <c r="R72" i="3"/>
  <c r="Q72" i="3"/>
  <c r="P72" i="3"/>
  <c r="O72" i="3"/>
  <c r="N72" i="3"/>
  <c r="M72" i="3"/>
  <c r="F72" i="3"/>
  <c r="T71" i="3"/>
  <c r="S71" i="3"/>
  <c r="U71" i="3"/>
  <c r="U77" i="3"/>
  <c r="U106" i="3"/>
  <c r="R71" i="3"/>
  <c r="Q71" i="3"/>
  <c r="P71" i="3"/>
  <c r="O71" i="3"/>
  <c r="N71" i="3"/>
  <c r="M71" i="3"/>
  <c r="M77" i="3"/>
  <c r="M106" i="3"/>
  <c r="F71" i="3"/>
  <c r="T70" i="3"/>
  <c r="S70" i="3"/>
  <c r="R70" i="3"/>
  <c r="Q70" i="3"/>
  <c r="P70" i="3"/>
  <c r="O70" i="3"/>
  <c r="N70" i="3"/>
  <c r="M70" i="3"/>
  <c r="F70" i="3"/>
  <c r="T69" i="3"/>
  <c r="T81" i="3"/>
  <c r="S69" i="3"/>
  <c r="R69" i="3"/>
  <c r="V69" i="3"/>
  <c r="Q69" i="3"/>
  <c r="U69" i="3"/>
  <c r="P69" i="3"/>
  <c r="O69" i="3"/>
  <c r="N69" i="3"/>
  <c r="M69" i="3"/>
  <c r="F69" i="3"/>
  <c r="T68" i="3"/>
  <c r="S68" i="3"/>
  <c r="R68" i="3"/>
  <c r="Q68" i="3"/>
  <c r="P68" i="3"/>
  <c r="O68" i="3"/>
  <c r="O80" i="3"/>
  <c r="N68" i="3"/>
  <c r="M68" i="3"/>
  <c r="F68" i="3"/>
  <c r="T67" i="3"/>
  <c r="S67" i="3"/>
  <c r="S79" i="3"/>
  <c r="R67" i="3"/>
  <c r="R79" i="3"/>
  <c r="Q67" i="3"/>
  <c r="P67" i="3"/>
  <c r="O67" i="3"/>
  <c r="O79" i="3"/>
  <c r="N67" i="3"/>
  <c r="M67" i="3"/>
  <c r="F67" i="3"/>
  <c r="F79" i="3"/>
  <c r="T66" i="3"/>
  <c r="T78" i="3"/>
  <c r="S66" i="3"/>
  <c r="R66" i="3"/>
  <c r="Q66" i="3"/>
  <c r="P66" i="3"/>
  <c r="O66" i="3"/>
  <c r="N66" i="3"/>
  <c r="M66" i="3"/>
  <c r="F66" i="3"/>
  <c r="T65" i="3"/>
  <c r="S65" i="3"/>
  <c r="R65" i="3"/>
  <c r="Q65" i="3"/>
  <c r="P65" i="3"/>
  <c r="O65" i="3"/>
  <c r="N65" i="3"/>
  <c r="M65" i="3"/>
  <c r="F65" i="3"/>
  <c r="T64" i="3"/>
  <c r="S64" i="3"/>
  <c r="R64" i="3"/>
  <c r="Q64" i="3"/>
  <c r="P64" i="3"/>
  <c r="O64" i="3"/>
  <c r="N64" i="3"/>
  <c r="M64" i="3"/>
  <c r="M76" i="3"/>
  <c r="F64" i="3"/>
  <c r="T63" i="3"/>
  <c r="S63" i="3"/>
  <c r="R63" i="3"/>
  <c r="Q63" i="3"/>
  <c r="P63" i="3"/>
  <c r="O63" i="3"/>
  <c r="N63" i="3"/>
  <c r="M63" i="3"/>
  <c r="F63" i="3"/>
  <c r="T62" i="3"/>
  <c r="S62" i="3"/>
  <c r="R62" i="3"/>
  <c r="Q62" i="3"/>
  <c r="P62" i="3"/>
  <c r="O62" i="3"/>
  <c r="N62" i="3"/>
  <c r="M62" i="3"/>
  <c r="F62" i="3"/>
  <c r="T61" i="3"/>
  <c r="S61" i="3"/>
  <c r="R61" i="3"/>
  <c r="Q61" i="3"/>
  <c r="P61" i="3"/>
  <c r="O61" i="3"/>
  <c r="N61" i="3"/>
  <c r="M61" i="3"/>
  <c r="F61" i="3"/>
  <c r="T60" i="3"/>
  <c r="S60" i="3"/>
  <c r="S78" i="3"/>
  <c r="R60" i="3"/>
  <c r="V60" i="3"/>
  <c r="Q60" i="3"/>
  <c r="P60" i="3"/>
  <c r="O60" i="3"/>
  <c r="N60" i="3"/>
  <c r="M60" i="3"/>
  <c r="F60" i="3"/>
  <c r="T59" i="3"/>
  <c r="S59" i="3"/>
  <c r="R59" i="3"/>
  <c r="R77" i="3"/>
  <c r="Q59" i="3"/>
  <c r="P59" i="3"/>
  <c r="O59" i="3"/>
  <c r="N59" i="3"/>
  <c r="M59" i="3"/>
  <c r="F59" i="3"/>
  <c r="T58" i="3"/>
  <c r="S58" i="3"/>
  <c r="R58" i="3"/>
  <c r="Q58" i="3"/>
  <c r="U58" i="3"/>
  <c r="U76" i="3"/>
  <c r="P58" i="3"/>
  <c r="O58" i="3"/>
  <c r="N58" i="3"/>
  <c r="M58" i="3"/>
  <c r="F58" i="3"/>
  <c r="L51" i="3"/>
  <c r="K51" i="3"/>
  <c r="J51" i="3"/>
  <c r="I51" i="3"/>
  <c r="H51" i="3"/>
  <c r="G51" i="3"/>
  <c r="E51" i="3"/>
  <c r="D51" i="3"/>
  <c r="C51" i="3"/>
  <c r="C110" i="3"/>
  <c r="L50" i="3"/>
  <c r="K50" i="3"/>
  <c r="J50" i="3"/>
  <c r="I50" i="3"/>
  <c r="H50" i="3"/>
  <c r="G50" i="3"/>
  <c r="G109" i="3"/>
  <c r="E50" i="3"/>
  <c r="D50" i="3"/>
  <c r="C50" i="3"/>
  <c r="L49" i="3"/>
  <c r="K49" i="3"/>
  <c r="J49" i="3"/>
  <c r="I49" i="3"/>
  <c r="H49" i="3"/>
  <c r="G49" i="3"/>
  <c r="E49" i="3"/>
  <c r="E108" i="3"/>
  <c r="D49" i="3"/>
  <c r="C49" i="3"/>
  <c r="L48" i="3"/>
  <c r="K48" i="3"/>
  <c r="J48" i="3"/>
  <c r="I48" i="3"/>
  <c r="H48" i="3"/>
  <c r="G48" i="3"/>
  <c r="G107" i="3"/>
  <c r="E48" i="3"/>
  <c r="D48" i="3"/>
  <c r="C48" i="3"/>
  <c r="C107" i="3"/>
  <c r="L47" i="3"/>
  <c r="K47" i="3"/>
  <c r="J47" i="3"/>
  <c r="I47" i="3"/>
  <c r="H47" i="3"/>
  <c r="G47" i="3"/>
  <c r="G106" i="3"/>
  <c r="E47" i="3"/>
  <c r="D47" i="3"/>
  <c r="C47" i="3"/>
  <c r="L46" i="3"/>
  <c r="K46" i="3"/>
  <c r="J46" i="3"/>
  <c r="J105" i="3"/>
  <c r="I46" i="3"/>
  <c r="H46" i="3"/>
  <c r="G46" i="3"/>
  <c r="E46" i="3"/>
  <c r="D46" i="3"/>
  <c r="C46" i="3"/>
  <c r="C105" i="3"/>
  <c r="T45" i="3"/>
  <c r="S45" i="3"/>
  <c r="R45" i="3"/>
  <c r="Q45" i="3"/>
  <c r="P45" i="3"/>
  <c r="O45" i="3"/>
  <c r="N45" i="3"/>
  <c r="M45" i="3"/>
  <c r="F45" i="3"/>
  <c r="T44" i="3"/>
  <c r="S44" i="3"/>
  <c r="R44" i="3"/>
  <c r="Q44" i="3"/>
  <c r="P44" i="3"/>
  <c r="O44" i="3"/>
  <c r="N44" i="3"/>
  <c r="M44" i="3"/>
  <c r="F44" i="3"/>
  <c r="T43" i="3"/>
  <c r="S43" i="3"/>
  <c r="R43" i="3"/>
  <c r="Q43" i="3"/>
  <c r="Q49" i="3"/>
  <c r="P43" i="3"/>
  <c r="O43" i="3"/>
  <c r="N43" i="3"/>
  <c r="M43" i="3"/>
  <c r="M49" i="3"/>
  <c r="F43" i="3"/>
  <c r="T42" i="3"/>
  <c r="S42" i="3"/>
  <c r="R42" i="3"/>
  <c r="V42" i="3"/>
  <c r="Q42" i="3"/>
  <c r="P42" i="3"/>
  <c r="O42" i="3"/>
  <c r="N42" i="3"/>
  <c r="M42" i="3"/>
  <c r="F42" i="3"/>
  <c r="T41" i="3"/>
  <c r="S41" i="3"/>
  <c r="R41" i="3"/>
  <c r="Q41" i="3"/>
  <c r="P41" i="3"/>
  <c r="O41" i="3"/>
  <c r="N41" i="3"/>
  <c r="M41" i="3"/>
  <c r="F41" i="3"/>
  <c r="T40" i="3"/>
  <c r="T46" i="3"/>
  <c r="S40" i="3"/>
  <c r="R40" i="3"/>
  <c r="Q40" i="3"/>
  <c r="P40" i="3"/>
  <c r="O40" i="3"/>
  <c r="U40" i="3"/>
  <c r="N40" i="3"/>
  <c r="M40" i="3"/>
  <c r="F40" i="3"/>
  <c r="T39" i="3"/>
  <c r="S39" i="3"/>
  <c r="R39" i="3"/>
  <c r="Q39" i="3"/>
  <c r="P39" i="3"/>
  <c r="O39" i="3"/>
  <c r="U39" i="3"/>
  <c r="N39" i="3"/>
  <c r="M39" i="3"/>
  <c r="F39" i="3"/>
  <c r="T38" i="3"/>
  <c r="S38" i="3"/>
  <c r="R38" i="3"/>
  <c r="Q38" i="3"/>
  <c r="P38" i="3"/>
  <c r="O38" i="3"/>
  <c r="N38" i="3"/>
  <c r="M38" i="3"/>
  <c r="F38" i="3"/>
  <c r="T37" i="3"/>
  <c r="S37" i="3"/>
  <c r="R37" i="3"/>
  <c r="Q37" i="3"/>
  <c r="P37" i="3"/>
  <c r="O37" i="3"/>
  <c r="N37" i="3"/>
  <c r="M37" i="3"/>
  <c r="F37" i="3"/>
  <c r="T36" i="3"/>
  <c r="S36" i="3"/>
  <c r="R36" i="3"/>
  <c r="V36" i="3"/>
  <c r="Q36" i="3"/>
  <c r="P36" i="3"/>
  <c r="O36" i="3"/>
  <c r="N36" i="3"/>
  <c r="M36" i="3"/>
  <c r="F36" i="3"/>
  <c r="T35" i="3"/>
  <c r="S35" i="3"/>
  <c r="R35" i="3"/>
  <c r="Q35" i="3"/>
  <c r="P35" i="3"/>
  <c r="O35" i="3"/>
  <c r="N35" i="3"/>
  <c r="M35" i="3"/>
  <c r="F35" i="3"/>
  <c r="T34" i="3"/>
  <c r="S34" i="3"/>
  <c r="R34" i="3"/>
  <c r="Q34" i="3"/>
  <c r="P34" i="3"/>
  <c r="O34" i="3"/>
  <c r="N34" i="3"/>
  <c r="M34" i="3"/>
  <c r="F34" i="3"/>
  <c r="T33" i="3"/>
  <c r="S33" i="3"/>
  <c r="R33" i="3"/>
  <c r="Q33" i="3"/>
  <c r="P33" i="3"/>
  <c r="O33" i="3"/>
  <c r="N33" i="3"/>
  <c r="M33" i="3"/>
  <c r="F33" i="3"/>
  <c r="T32" i="3"/>
  <c r="S32" i="3"/>
  <c r="R32" i="3"/>
  <c r="Q32" i="3"/>
  <c r="P32" i="3"/>
  <c r="O32" i="3"/>
  <c r="N32" i="3"/>
  <c r="M32" i="3"/>
  <c r="F32" i="3"/>
  <c r="T31" i="3"/>
  <c r="S31" i="3"/>
  <c r="R31" i="3"/>
  <c r="Q31" i="3"/>
  <c r="P31" i="3"/>
  <c r="O31" i="3"/>
  <c r="N31" i="3"/>
  <c r="M31" i="3"/>
  <c r="F31" i="3"/>
  <c r="T30" i="3"/>
  <c r="S30" i="3"/>
  <c r="R30" i="3"/>
  <c r="Q30" i="3"/>
  <c r="P30" i="3"/>
  <c r="O30" i="3"/>
  <c r="N30" i="3"/>
  <c r="M30" i="3"/>
  <c r="F30" i="3"/>
  <c r="T29" i="3"/>
  <c r="S29" i="3"/>
  <c r="R29" i="3"/>
  <c r="Q29" i="3"/>
  <c r="P29" i="3"/>
  <c r="O29" i="3"/>
  <c r="N29" i="3"/>
  <c r="M29" i="3"/>
  <c r="F29" i="3"/>
  <c r="T28" i="3"/>
  <c r="S28" i="3"/>
  <c r="R28" i="3"/>
  <c r="Q28" i="3"/>
  <c r="P28" i="3"/>
  <c r="O28" i="3"/>
  <c r="N28" i="3"/>
  <c r="M28" i="3"/>
  <c r="F28" i="3"/>
  <c r="T27" i="3"/>
  <c r="V27" i="3"/>
  <c r="S27" i="3"/>
  <c r="R27" i="3"/>
  <c r="Q27" i="3"/>
  <c r="P27" i="3"/>
  <c r="O27" i="3"/>
  <c r="U27" i="3"/>
  <c r="N27" i="3"/>
  <c r="M27" i="3"/>
  <c r="F27" i="3"/>
  <c r="T26" i="3"/>
  <c r="S26" i="3"/>
  <c r="R26" i="3"/>
  <c r="Q26" i="3"/>
  <c r="P26" i="3"/>
  <c r="O26" i="3"/>
  <c r="N26" i="3"/>
  <c r="M26" i="3"/>
  <c r="F26" i="3"/>
  <c r="T25" i="3"/>
  <c r="S25" i="3"/>
  <c r="R25" i="3"/>
  <c r="Q25" i="3"/>
  <c r="P25" i="3"/>
  <c r="O25" i="3"/>
  <c r="N25" i="3"/>
  <c r="M25" i="3"/>
  <c r="F25" i="3"/>
  <c r="T24" i="3"/>
  <c r="V24" i="3"/>
  <c r="S24" i="3"/>
  <c r="R24" i="3"/>
  <c r="Q24" i="3"/>
  <c r="P24" i="3"/>
  <c r="O24" i="3"/>
  <c r="N24" i="3"/>
  <c r="M24" i="3"/>
  <c r="F24" i="3"/>
  <c r="T23" i="3"/>
  <c r="V23" i="3"/>
  <c r="S23" i="3"/>
  <c r="R23" i="3"/>
  <c r="Q23" i="3"/>
  <c r="P23" i="3"/>
  <c r="O23" i="3"/>
  <c r="U23" i="3"/>
  <c r="N23" i="3"/>
  <c r="M23" i="3"/>
  <c r="F23" i="3"/>
  <c r="T22" i="3"/>
  <c r="S22" i="3"/>
  <c r="R22" i="3"/>
  <c r="V22" i="3"/>
  <c r="Q22" i="3"/>
  <c r="P22" i="3"/>
  <c r="O22" i="3"/>
  <c r="N22" i="3"/>
  <c r="M22" i="3"/>
  <c r="F22" i="3"/>
  <c r="T21" i="3"/>
  <c r="S21" i="3"/>
  <c r="R21" i="3"/>
  <c r="Q21" i="3"/>
  <c r="U21" i="3"/>
  <c r="P21" i="3"/>
  <c r="O21" i="3"/>
  <c r="N21" i="3"/>
  <c r="M21" i="3"/>
  <c r="F21" i="3"/>
  <c r="T20" i="3"/>
  <c r="S20" i="3"/>
  <c r="R20" i="3"/>
  <c r="Q20" i="3"/>
  <c r="P20" i="3"/>
  <c r="O20" i="3"/>
  <c r="U20" i="3"/>
  <c r="N20" i="3"/>
  <c r="M20" i="3"/>
  <c r="F20" i="3"/>
  <c r="T19" i="3"/>
  <c r="V19" i="3"/>
  <c r="S19" i="3"/>
  <c r="R19" i="3"/>
  <c r="Q19" i="3"/>
  <c r="P19" i="3"/>
  <c r="O19" i="3"/>
  <c r="N19" i="3"/>
  <c r="M19" i="3"/>
  <c r="F19" i="3"/>
  <c r="T18" i="3"/>
  <c r="S18" i="3"/>
  <c r="R18" i="3"/>
  <c r="Q18" i="3"/>
  <c r="P18" i="3"/>
  <c r="O18" i="3"/>
  <c r="N18" i="3"/>
  <c r="M18" i="3"/>
  <c r="F18" i="3"/>
  <c r="T17" i="3"/>
  <c r="S17" i="3"/>
  <c r="R17" i="3"/>
  <c r="Q17" i="3"/>
  <c r="P17" i="3"/>
  <c r="O17" i="3"/>
  <c r="N17" i="3"/>
  <c r="M17" i="3"/>
  <c r="F17" i="3"/>
  <c r="T16" i="3"/>
  <c r="S16" i="3"/>
  <c r="R16" i="3"/>
  <c r="Q16" i="3"/>
  <c r="P16" i="3"/>
  <c r="O16" i="3"/>
  <c r="U16" i="3"/>
  <c r="N16" i="3"/>
  <c r="M16" i="3"/>
  <c r="F16" i="3"/>
  <c r="T15" i="3"/>
  <c r="V15" i="3"/>
  <c r="S15" i="3"/>
  <c r="R15" i="3"/>
  <c r="Q15" i="3"/>
  <c r="P15" i="3"/>
  <c r="O15" i="3"/>
  <c r="N15" i="3"/>
  <c r="M15" i="3"/>
  <c r="F15" i="3"/>
  <c r="T14" i="3"/>
  <c r="S14" i="3"/>
  <c r="S50" i="3"/>
  <c r="S109" i="3"/>
  <c r="R14" i="3"/>
  <c r="Q14" i="3"/>
  <c r="P14" i="3"/>
  <c r="O14" i="3"/>
  <c r="U14" i="3"/>
  <c r="N14" i="3"/>
  <c r="M14" i="3"/>
  <c r="F14" i="3"/>
  <c r="T13" i="3"/>
  <c r="S13" i="3"/>
  <c r="R13" i="3"/>
  <c r="Q13" i="3"/>
  <c r="P13" i="3"/>
  <c r="O13" i="3"/>
  <c r="N13" i="3"/>
  <c r="M13" i="3"/>
  <c r="F13" i="3"/>
  <c r="T12" i="3"/>
  <c r="S12" i="3"/>
  <c r="R12" i="3"/>
  <c r="Q12" i="3"/>
  <c r="P12" i="3"/>
  <c r="O12" i="3"/>
  <c r="U12" i="3"/>
  <c r="N12" i="3"/>
  <c r="M12" i="3"/>
  <c r="F12" i="3"/>
  <c r="T11" i="3"/>
  <c r="S11" i="3"/>
  <c r="R11" i="3"/>
  <c r="Q11" i="3"/>
  <c r="P11" i="3"/>
  <c r="O11" i="3"/>
  <c r="U11" i="3"/>
  <c r="U47" i="3"/>
  <c r="N11" i="3"/>
  <c r="M11" i="3"/>
  <c r="F11" i="3"/>
  <c r="T10" i="3"/>
  <c r="S10" i="3"/>
  <c r="R10" i="3"/>
  <c r="Q10" i="3"/>
  <c r="P10" i="3"/>
  <c r="O10" i="3"/>
  <c r="N10" i="3"/>
  <c r="M10" i="3"/>
  <c r="F10" i="3"/>
  <c r="F46" i="3"/>
  <c r="F105" i="3"/>
  <c r="M114" i="2"/>
  <c r="T118" i="2"/>
  <c r="T119" i="2"/>
  <c r="T120" i="2"/>
  <c r="T121" i="2"/>
  <c r="T122" i="2"/>
  <c r="T123" i="2"/>
  <c r="T124" i="2"/>
  <c r="V124" i="2"/>
  <c r="T125" i="2"/>
  <c r="T126" i="2"/>
  <c r="T127" i="2"/>
  <c r="T128" i="2"/>
  <c r="T129" i="2"/>
  <c r="T130" i="2"/>
  <c r="T131" i="2"/>
  <c r="S118" i="2"/>
  <c r="S119" i="2"/>
  <c r="U119" i="2"/>
  <c r="S120" i="2"/>
  <c r="S121" i="2"/>
  <c r="S122" i="2"/>
  <c r="S123" i="2"/>
  <c r="S124" i="2"/>
  <c r="S125" i="2"/>
  <c r="U125" i="2"/>
  <c r="S126" i="2"/>
  <c r="S127" i="2"/>
  <c r="S128" i="2"/>
  <c r="S132" i="2"/>
  <c r="S129" i="2"/>
  <c r="S130" i="2"/>
  <c r="U130" i="2"/>
  <c r="S131" i="2"/>
  <c r="R118" i="2"/>
  <c r="R119" i="2"/>
  <c r="R120" i="2"/>
  <c r="R121" i="2"/>
  <c r="R122" i="2"/>
  <c r="R123" i="2"/>
  <c r="R124" i="2"/>
  <c r="R125" i="2"/>
  <c r="R126" i="2"/>
  <c r="R127" i="2"/>
  <c r="R128" i="2"/>
  <c r="R129" i="2"/>
  <c r="R130" i="2"/>
  <c r="R131" i="2"/>
  <c r="Q118" i="2"/>
  <c r="U118" i="2"/>
  <c r="Q119" i="2"/>
  <c r="Q120" i="2"/>
  <c r="U120" i="2"/>
  <c r="Q121" i="2"/>
  <c r="Q122" i="2"/>
  <c r="Q123" i="2"/>
  <c r="Q124" i="2"/>
  <c r="Q125" i="2"/>
  <c r="Q126" i="2"/>
  <c r="Q132" i="2"/>
  <c r="Q127" i="2"/>
  <c r="Q128" i="2"/>
  <c r="Q129" i="2"/>
  <c r="Q130" i="2"/>
  <c r="Q131" i="2"/>
  <c r="P118" i="2"/>
  <c r="P119" i="2"/>
  <c r="P120" i="2"/>
  <c r="P121" i="2"/>
  <c r="P122" i="2"/>
  <c r="P123" i="2"/>
  <c r="P124" i="2"/>
  <c r="P125" i="2"/>
  <c r="P126" i="2"/>
  <c r="P127" i="2"/>
  <c r="P128" i="2"/>
  <c r="P129" i="2"/>
  <c r="P130" i="2"/>
  <c r="P131" i="2"/>
  <c r="O118" i="2"/>
  <c r="O119" i="2"/>
  <c r="O120" i="2"/>
  <c r="O121" i="2"/>
  <c r="U121" i="2"/>
  <c r="O122" i="2"/>
  <c r="O123" i="2"/>
  <c r="U123" i="2"/>
  <c r="O124" i="2"/>
  <c r="O125" i="2"/>
  <c r="O126" i="2"/>
  <c r="U126" i="2"/>
  <c r="O127" i="2"/>
  <c r="O128" i="2"/>
  <c r="O129" i="2"/>
  <c r="O130" i="2"/>
  <c r="O131" i="2"/>
  <c r="U131" i="2"/>
  <c r="N118" i="2"/>
  <c r="N119" i="2"/>
  <c r="N120" i="2"/>
  <c r="N121" i="2"/>
  <c r="N122" i="2"/>
  <c r="N123" i="2"/>
  <c r="N124" i="2"/>
  <c r="N125" i="2"/>
  <c r="N126" i="2"/>
  <c r="N127" i="2"/>
  <c r="N128" i="2"/>
  <c r="N129" i="2"/>
  <c r="N130" i="2"/>
  <c r="N131" i="2"/>
  <c r="M118" i="2"/>
  <c r="M119" i="2"/>
  <c r="M120" i="2"/>
  <c r="M121" i="2"/>
  <c r="M122" i="2"/>
  <c r="M123" i="2"/>
  <c r="M124" i="2"/>
  <c r="M125" i="2"/>
  <c r="M126" i="2"/>
  <c r="M127" i="2"/>
  <c r="M128" i="2"/>
  <c r="M129" i="2"/>
  <c r="M130" i="2"/>
  <c r="M131" i="2"/>
  <c r="F118" i="2"/>
  <c r="F119" i="2"/>
  <c r="F120" i="2"/>
  <c r="F121" i="2"/>
  <c r="F122" i="2"/>
  <c r="F123" i="2"/>
  <c r="F124" i="2"/>
  <c r="F125" i="2"/>
  <c r="F126" i="2"/>
  <c r="F127" i="2"/>
  <c r="F128" i="2"/>
  <c r="F129" i="2"/>
  <c r="F130" i="2"/>
  <c r="F131" i="2"/>
  <c r="T117" i="2"/>
  <c r="S117" i="2"/>
  <c r="R117" i="2"/>
  <c r="Q117" i="2"/>
  <c r="P117" i="2"/>
  <c r="O117" i="2"/>
  <c r="U117" i="2"/>
  <c r="N117" i="2"/>
  <c r="M117" i="2"/>
  <c r="F117" i="2"/>
  <c r="T116" i="2"/>
  <c r="S116" i="2"/>
  <c r="R116" i="2"/>
  <c r="Q116" i="2"/>
  <c r="P116" i="2"/>
  <c r="O116" i="2"/>
  <c r="N116" i="2"/>
  <c r="M116" i="2"/>
  <c r="F116" i="2"/>
  <c r="T115" i="2"/>
  <c r="S115" i="2"/>
  <c r="R115" i="2"/>
  <c r="Q115" i="2"/>
  <c r="P115" i="2"/>
  <c r="O115" i="2"/>
  <c r="U115" i="2"/>
  <c r="N115" i="2"/>
  <c r="M115" i="2"/>
  <c r="F115" i="2"/>
  <c r="T114" i="2"/>
  <c r="S114" i="2"/>
  <c r="R114" i="2"/>
  <c r="Q114" i="2"/>
  <c r="P114" i="2"/>
  <c r="V114" i="2"/>
  <c r="O114" i="2"/>
  <c r="U114" i="2"/>
  <c r="N114" i="2"/>
  <c r="F114" i="2"/>
  <c r="L109" i="2"/>
  <c r="K109" i="2"/>
  <c r="J109" i="2"/>
  <c r="I109" i="2"/>
  <c r="H109" i="2"/>
  <c r="G109" i="2"/>
  <c r="E109" i="2"/>
  <c r="D109" i="2"/>
  <c r="C109" i="2"/>
  <c r="T108" i="2"/>
  <c r="S108" i="2"/>
  <c r="R108" i="2"/>
  <c r="Q108" i="2"/>
  <c r="U108" i="2"/>
  <c r="P108" i="2"/>
  <c r="O108" i="2"/>
  <c r="N108" i="2"/>
  <c r="M108" i="2"/>
  <c r="F108" i="2"/>
  <c r="T107" i="2"/>
  <c r="S107" i="2"/>
  <c r="U107" i="2"/>
  <c r="R107" i="2"/>
  <c r="Q107" i="2"/>
  <c r="P107" i="2"/>
  <c r="O107" i="2"/>
  <c r="N107" i="2"/>
  <c r="M107" i="2"/>
  <c r="F107" i="2"/>
  <c r="T106" i="2"/>
  <c r="V106" i="2"/>
  <c r="S106" i="2"/>
  <c r="R106" i="2"/>
  <c r="Q106" i="2"/>
  <c r="P106" i="2"/>
  <c r="O106" i="2"/>
  <c r="N106" i="2"/>
  <c r="M106" i="2"/>
  <c r="F106" i="2"/>
  <c r="F109" i="2"/>
  <c r="T105" i="2"/>
  <c r="S105" i="2"/>
  <c r="R105" i="2"/>
  <c r="Q105" i="2"/>
  <c r="P105" i="2"/>
  <c r="O105" i="2"/>
  <c r="U105" i="2"/>
  <c r="N105" i="2"/>
  <c r="M105" i="2"/>
  <c r="F105" i="2"/>
  <c r="T104" i="2"/>
  <c r="S104" i="2"/>
  <c r="R104" i="2"/>
  <c r="Q104" i="2"/>
  <c r="P104" i="2"/>
  <c r="P109" i="2"/>
  <c r="O104" i="2"/>
  <c r="U104" i="2"/>
  <c r="N104" i="2"/>
  <c r="M104" i="2"/>
  <c r="F104" i="2"/>
  <c r="T103" i="2"/>
  <c r="S103" i="2"/>
  <c r="U103" i="2"/>
  <c r="R103" i="2"/>
  <c r="Q103" i="2"/>
  <c r="P103" i="2"/>
  <c r="O103" i="2"/>
  <c r="N103" i="2"/>
  <c r="M103" i="2"/>
  <c r="M109" i="2"/>
  <c r="F103" i="2"/>
  <c r="T102" i="2"/>
  <c r="S102" i="2"/>
  <c r="R102" i="2"/>
  <c r="Q102" i="2"/>
  <c r="P102" i="2"/>
  <c r="O102" i="2"/>
  <c r="U102" i="2"/>
  <c r="N102" i="2"/>
  <c r="M102" i="2"/>
  <c r="F102" i="2"/>
  <c r="T101" i="2"/>
  <c r="S101" i="2"/>
  <c r="R101" i="2"/>
  <c r="Q101" i="2"/>
  <c r="P101" i="2"/>
  <c r="O101" i="2"/>
  <c r="U101" i="2"/>
  <c r="N101" i="2"/>
  <c r="M101" i="2"/>
  <c r="F101" i="2"/>
  <c r="T100" i="2"/>
  <c r="S100" i="2"/>
  <c r="R100" i="2"/>
  <c r="Q100" i="2"/>
  <c r="P100" i="2"/>
  <c r="V100" i="2"/>
  <c r="O100" i="2"/>
  <c r="U100" i="2"/>
  <c r="N100" i="2"/>
  <c r="M100" i="2"/>
  <c r="F100" i="2"/>
  <c r="L92" i="2"/>
  <c r="K92" i="2"/>
  <c r="J92" i="2"/>
  <c r="I92" i="2"/>
  <c r="H92" i="2"/>
  <c r="G92" i="2"/>
  <c r="E92" i="2"/>
  <c r="D92" i="2"/>
  <c r="C92" i="2"/>
  <c r="L91" i="2"/>
  <c r="T91" i="2"/>
  <c r="K91" i="2"/>
  <c r="K138" i="2"/>
  <c r="J91" i="2"/>
  <c r="R91" i="2"/>
  <c r="I91" i="2"/>
  <c r="I138" i="2"/>
  <c r="Q91" i="2"/>
  <c r="H91" i="2"/>
  <c r="P91" i="2"/>
  <c r="G91" i="2"/>
  <c r="E91" i="2"/>
  <c r="D91" i="2"/>
  <c r="C91" i="2"/>
  <c r="L90" i="2"/>
  <c r="T90" i="2"/>
  <c r="K90" i="2"/>
  <c r="J90" i="2"/>
  <c r="I90" i="2"/>
  <c r="H90" i="2"/>
  <c r="P90" i="2"/>
  <c r="G90" i="2"/>
  <c r="E90" i="2"/>
  <c r="D90" i="2"/>
  <c r="C90" i="2"/>
  <c r="C137" i="2"/>
  <c r="L89" i="2"/>
  <c r="K89" i="2"/>
  <c r="J89" i="2"/>
  <c r="I89" i="2"/>
  <c r="H89" i="2"/>
  <c r="P89" i="2"/>
  <c r="G89" i="2"/>
  <c r="E89" i="2"/>
  <c r="D89" i="2"/>
  <c r="C89" i="2"/>
  <c r="C136" i="2"/>
  <c r="L88" i="2"/>
  <c r="T88" i="2"/>
  <c r="K88" i="2"/>
  <c r="K135" i="2"/>
  <c r="J88" i="2"/>
  <c r="R88" i="2"/>
  <c r="I88" i="2"/>
  <c r="I93" i="2"/>
  <c r="Q88" i="2"/>
  <c r="H88" i="2"/>
  <c r="P88" i="2"/>
  <c r="G88" i="2"/>
  <c r="E88" i="2"/>
  <c r="E135" i="2"/>
  <c r="D88" i="2"/>
  <c r="C88" i="2"/>
  <c r="L87" i="2"/>
  <c r="T87" i="2"/>
  <c r="K87" i="2"/>
  <c r="J87" i="2"/>
  <c r="I87" i="2"/>
  <c r="H87" i="2"/>
  <c r="P87" i="2"/>
  <c r="G87" i="2"/>
  <c r="O87" i="2"/>
  <c r="E87" i="2"/>
  <c r="S87" i="2"/>
  <c r="D87" i="2"/>
  <c r="C87" i="2"/>
  <c r="L86" i="2"/>
  <c r="K86" i="2"/>
  <c r="J86" i="2"/>
  <c r="I86" i="2"/>
  <c r="H86" i="2"/>
  <c r="G86" i="2"/>
  <c r="E86" i="2"/>
  <c r="D86" i="2"/>
  <c r="C86" i="2"/>
  <c r="T85" i="2"/>
  <c r="S85" i="2"/>
  <c r="R85" i="2"/>
  <c r="Q85" i="2"/>
  <c r="P85" i="2"/>
  <c r="O85" i="2"/>
  <c r="N85" i="2"/>
  <c r="M85" i="2"/>
  <c r="F85" i="2"/>
  <c r="T84" i="2"/>
  <c r="S84" i="2"/>
  <c r="S86" i="2"/>
  <c r="R84" i="2"/>
  <c r="Q84" i="2"/>
  <c r="P84" i="2"/>
  <c r="O84" i="2"/>
  <c r="N84" i="2"/>
  <c r="M84" i="2"/>
  <c r="F84" i="2"/>
  <c r="F91" i="2"/>
  <c r="T83" i="2"/>
  <c r="S83" i="2"/>
  <c r="U83" i="2"/>
  <c r="R83" i="2"/>
  <c r="Q83" i="2"/>
  <c r="P83" i="2"/>
  <c r="O83" i="2"/>
  <c r="N83" i="2"/>
  <c r="M83" i="2"/>
  <c r="F83" i="2"/>
  <c r="F90" i="2"/>
  <c r="T82" i="2"/>
  <c r="S82" i="2"/>
  <c r="U82" i="2"/>
  <c r="R82" i="2"/>
  <c r="Q82" i="2"/>
  <c r="P82" i="2"/>
  <c r="O82" i="2"/>
  <c r="N82" i="2"/>
  <c r="M82" i="2"/>
  <c r="F82" i="2"/>
  <c r="T81" i="2"/>
  <c r="S81" i="2"/>
  <c r="R81" i="2"/>
  <c r="Q81" i="2"/>
  <c r="P81" i="2"/>
  <c r="O81" i="2"/>
  <c r="N81" i="2"/>
  <c r="M81" i="2"/>
  <c r="F81" i="2"/>
  <c r="F86" i="2"/>
  <c r="T80" i="2"/>
  <c r="V80" i="2"/>
  <c r="S80" i="2"/>
  <c r="R80" i="2"/>
  <c r="Q80" i="2"/>
  <c r="P80" i="2"/>
  <c r="O80" i="2"/>
  <c r="U80" i="2"/>
  <c r="N80" i="2"/>
  <c r="M80" i="2"/>
  <c r="M86" i="2"/>
  <c r="F80" i="2"/>
  <c r="L79" i="2"/>
  <c r="K79" i="2"/>
  <c r="J79" i="2"/>
  <c r="I79" i="2"/>
  <c r="H79" i="2"/>
  <c r="G79" i="2"/>
  <c r="E79" i="2"/>
  <c r="D79" i="2"/>
  <c r="C79" i="2"/>
  <c r="T78" i="2"/>
  <c r="S78" i="2"/>
  <c r="R78" i="2"/>
  <c r="Q78" i="2"/>
  <c r="U78" i="2"/>
  <c r="P78" i="2"/>
  <c r="O78" i="2"/>
  <c r="N78" i="2"/>
  <c r="M78" i="2"/>
  <c r="F78" i="2"/>
  <c r="T77" i="2"/>
  <c r="S77" i="2"/>
  <c r="R77" i="2"/>
  <c r="Q77" i="2"/>
  <c r="P77" i="2"/>
  <c r="V77" i="2"/>
  <c r="O77" i="2"/>
  <c r="U77" i="2"/>
  <c r="N77" i="2"/>
  <c r="M77" i="2"/>
  <c r="M91" i="2"/>
  <c r="F77" i="2"/>
  <c r="T76" i="2"/>
  <c r="S76" i="2"/>
  <c r="R76" i="2"/>
  <c r="Q76" i="2"/>
  <c r="U76" i="2"/>
  <c r="P76" i="2"/>
  <c r="O76" i="2"/>
  <c r="N76" i="2"/>
  <c r="M76" i="2"/>
  <c r="F76" i="2"/>
  <c r="T75" i="2"/>
  <c r="S75" i="2"/>
  <c r="R75" i="2"/>
  <c r="Q75" i="2"/>
  <c r="P75" i="2"/>
  <c r="O75" i="2"/>
  <c r="U75" i="2"/>
  <c r="N75" i="2"/>
  <c r="M75" i="2"/>
  <c r="M89" i="2"/>
  <c r="F75" i="2"/>
  <c r="T74" i="2"/>
  <c r="S74" i="2"/>
  <c r="R74" i="2"/>
  <c r="Q74" i="2"/>
  <c r="Q79" i="2"/>
  <c r="P74" i="2"/>
  <c r="O74" i="2"/>
  <c r="N74" i="2"/>
  <c r="M74" i="2"/>
  <c r="M79" i="2"/>
  <c r="F74" i="2"/>
  <c r="T73" i="2"/>
  <c r="S73" i="2"/>
  <c r="S79" i="2"/>
  <c r="R73" i="2"/>
  <c r="Q73" i="2"/>
  <c r="P73" i="2"/>
  <c r="O73" i="2"/>
  <c r="N73" i="2"/>
  <c r="M73" i="2"/>
  <c r="F73" i="2"/>
  <c r="F79" i="2"/>
  <c r="L72" i="2"/>
  <c r="K72" i="2"/>
  <c r="J72" i="2"/>
  <c r="I72" i="2"/>
  <c r="H72" i="2"/>
  <c r="G72" i="2"/>
  <c r="E72" i="2"/>
  <c r="D72" i="2"/>
  <c r="C72" i="2"/>
  <c r="T71" i="2"/>
  <c r="S71" i="2"/>
  <c r="R71" i="2"/>
  <c r="Q71" i="2"/>
  <c r="P71" i="2"/>
  <c r="O71" i="2"/>
  <c r="N71" i="2"/>
  <c r="M71" i="2"/>
  <c r="F71" i="2"/>
  <c r="T70" i="2"/>
  <c r="S70" i="2"/>
  <c r="R70" i="2"/>
  <c r="Q70" i="2"/>
  <c r="P70" i="2"/>
  <c r="O70" i="2"/>
  <c r="U70" i="2"/>
  <c r="N70" i="2"/>
  <c r="M70" i="2"/>
  <c r="F70" i="2"/>
  <c r="T69" i="2"/>
  <c r="S69" i="2"/>
  <c r="R69" i="2"/>
  <c r="Q69" i="2"/>
  <c r="P69" i="2"/>
  <c r="O69" i="2"/>
  <c r="U69" i="2"/>
  <c r="N69" i="2"/>
  <c r="M69" i="2"/>
  <c r="F69" i="2"/>
  <c r="T68" i="2"/>
  <c r="S68" i="2"/>
  <c r="R68" i="2"/>
  <c r="Q68" i="2"/>
  <c r="U68" i="2"/>
  <c r="P68" i="2"/>
  <c r="O68" i="2"/>
  <c r="N68" i="2"/>
  <c r="M68" i="2"/>
  <c r="F68" i="2"/>
  <c r="T67" i="2"/>
  <c r="S67" i="2"/>
  <c r="R67" i="2"/>
  <c r="Q67" i="2"/>
  <c r="P67" i="2"/>
  <c r="O67" i="2"/>
  <c r="N67" i="2"/>
  <c r="M67" i="2"/>
  <c r="F67" i="2"/>
  <c r="F72" i="2"/>
  <c r="T66" i="2"/>
  <c r="S66" i="2"/>
  <c r="S72" i="2"/>
  <c r="R66" i="2"/>
  <c r="Q66" i="2"/>
  <c r="P66" i="2"/>
  <c r="V66" i="2"/>
  <c r="O66" i="2"/>
  <c r="N66" i="2"/>
  <c r="M66" i="2"/>
  <c r="M72" i="2"/>
  <c r="F66" i="2"/>
  <c r="L58" i="2"/>
  <c r="K58" i="2"/>
  <c r="K139" i="2"/>
  <c r="J58" i="2"/>
  <c r="I58" i="2"/>
  <c r="I139" i="2"/>
  <c r="H58" i="2"/>
  <c r="G58" i="2"/>
  <c r="G139" i="2"/>
  <c r="E58" i="2"/>
  <c r="D58" i="2"/>
  <c r="C58" i="2"/>
  <c r="L57" i="2"/>
  <c r="K57" i="2"/>
  <c r="J57" i="2"/>
  <c r="I57" i="2"/>
  <c r="H57" i="2"/>
  <c r="H138" i="2"/>
  <c r="G57" i="2"/>
  <c r="G138" i="2"/>
  <c r="E57" i="2"/>
  <c r="E138" i="2"/>
  <c r="D57" i="2"/>
  <c r="C57" i="2"/>
  <c r="C138" i="2"/>
  <c r="L56" i="2"/>
  <c r="K56" i="2"/>
  <c r="J56" i="2"/>
  <c r="I56" i="2"/>
  <c r="I137" i="2"/>
  <c r="H56" i="2"/>
  <c r="G56" i="2"/>
  <c r="E56" i="2"/>
  <c r="E137" i="2"/>
  <c r="D56" i="2"/>
  <c r="C56" i="2"/>
  <c r="L55" i="2"/>
  <c r="K55" i="2"/>
  <c r="K136" i="2"/>
  <c r="J55" i="2"/>
  <c r="J136" i="2"/>
  <c r="I55" i="2"/>
  <c r="H55" i="2"/>
  <c r="G55" i="2"/>
  <c r="G136" i="2"/>
  <c r="E55" i="2"/>
  <c r="E136" i="2"/>
  <c r="D55" i="2"/>
  <c r="D59" i="2"/>
  <c r="C55" i="2"/>
  <c r="L54" i="2"/>
  <c r="L135" i="2"/>
  <c r="K54" i="2"/>
  <c r="J54" i="2"/>
  <c r="I54" i="2"/>
  <c r="I135" i="2"/>
  <c r="H54" i="2"/>
  <c r="G54" i="2"/>
  <c r="G135" i="2"/>
  <c r="E54" i="2"/>
  <c r="D54" i="2"/>
  <c r="D135" i="2"/>
  <c r="C54" i="2"/>
  <c r="C135" i="2"/>
  <c r="L53" i="2"/>
  <c r="L134" i="2"/>
  <c r="K53" i="2"/>
  <c r="K134" i="2"/>
  <c r="J53" i="2"/>
  <c r="I53" i="2"/>
  <c r="H53" i="2"/>
  <c r="H134" i="2"/>
  <c r="G53" i="2"/>
  <c r="E53" i="2"/>
  <c r="D53" i="2"/>
  <c r="C53" i="2"/>
  <c r="C134" i="2"/>
  <c r="L52" i="2"/>
  <c r="K52" i="2"/>
  <c r="J52" i="2"/>
  <c r="I52" i="2"/>
  <c r="H52" i="2"/>
  <c r="G52" i="2"/>
  <c r="E52" i="2"/>
  <c r="D52" i="2"/>
  <c r="C52" i="2"/>
  <c r="T51" i="2"/>
  <c r="S51" i="2"/>
  <c r="R51" i="2"/>
  <c r="Q51" i="2"/>
  <c r="P51" i="2"/>
  <c r="O51" i="2"/>
  <c r="N51" i="2"/>
  <c r="M51" i="2"/>
  <c r="F51" i="2"/>
  <c r="T50" i="2"/>
  <c r="S50" i="2"/>
  <c r="U50" i="2"/>
  <c r="R50" i="2"/>
  <c r="Q50" i="2"/>
  <c r="Q138" i="2"/>
  <c r="P50" i="2"/>
  <c r="V50" i="2"/>
  <c r="O50" i="2"/>
  <c r="N50" i="2"/>
  <c r="M50" i="2"/>
  <c r="F50" i="2"/>
  <c r="T49" i="2"/>
  <c r="S49" i="2"/>
  <c r="U49" i="2"/>
  <c r="R49" i="2"/>
  <c r="Q49" i="2"/>
  <c r="P49" i="2"/>
  <c r="O49" i="2"/>
  <c r="N49" i="2"/>
  <c r="M49" i="2"/>
  <c r="F49" i="2"/>
  <c r="T48" i="2"/>
  <c r="V48" i="2"/>
  <c r="S48" i="2"/>
  <c r="R48" i="2"/>
  <c r="Q48" i="2"/>
  <c r="P48" i="2"/>
  <c r="O48" i="2"/>
  <c r="U48" i="2"/>
  <c r="N48" i="2"/>
  <c r="M48" i="2"/>
  <c r="F48" i="2"/>
  <c r="T47" i="2"/>
  <c r="S47" i="2"/>
  <c r="R47" i="2"/>
  <c r="Q47" i="2"/>
  <c r="Q52" i="2"/>
  <c r="P47" i="2"/>
  <c r="O47" i="2"/>
  <c r="N47" i="2"/>
  <c r="M47" i="2"/>
  <c r="F47" i="2"/>
  <c r="T46" i="2"/>
  <c r="S46" i="2"/>
  <c r="R46" i="2"/>
  <c r="Q46" i="2"/>
  <c r="P46" i="2"/>
  <c r="O46" i="2"/>
  <c r="U46" i="2"/>
  <c r="N46" i="2"/>
  <c r="M46" i="2"/>
  <c r="F46" i="2"/>
  <c r="L45" i="2"/>
  <c r="K45" i="2"/>
  <c r="J45" i="2"/>
  <c r="I45" i="2"/>
  <c r="H45" i="2"/>
  <c r="G45" i="2"/>
  <c r="E45" i="2"/>
  <c r="D45" i="2"/>
  <c r="C45" i="2"/>
  <c r="T44" i="2"/>
  <c r="S44" i="2"/>
  <c r="R44" i="2"/>
  <c r="Q44" i="2"/>
  <c r="P44" i="2"/>
  <c r="O44" i="2"/>
  <c r="N44" i="2"/>
  <c r="M44" i="2"/>
  <c r="F44" i="2"/>
  <c r="F58" i="2"/>
  <c r="T43" i="2"/>
  <c r="S43" i="2"/>
  <c r="U43" i="2"/>
  <c r="R43" i="2"/>
  <c r="V43" i="2"/>
  <c r="Q43" i="2"/>
  <c r="P43" i="2"/>
  <c r="O43" i="2"/>
  <c r="N43" i="2"/>
  <c r="M43" i="2"/>
  <c r="F43" i="2"/>
  <c r="T42" i="2"/>
  <c r="S42" i="2"/>
  <c r="U42" i="2"/>
  <c r="R42" i="2"/>
  <c r="Q42" i="2"/>
  <c r="P42" i="2"/>
  <c r="O42" i="2"/>
  <c r="N42" i="2"/>
  <c r="M42" i="2"/>
  <c r="F42" i="2"/>
  <c r="T41" i="2"/>
  <c r="S41" i="2"/>
  <c r="U41" i="2"/>
  <c r="R41" i="2"/>
  <c r="Q41" i="2"/>
  <c r="P41" i="2"/>
  <c r="O41" i="2"/>
  <c r="N41" i="2"/>
  <c r="M41" i="2"/>
  <c r="F41" i="2"/>
  <c r="T40" i="2"/>
  <c r="S40" i="2"/>
  <c r="R40" i="2"/>
  <c r="Q40" i="2"/>
  <c r="P40" i="2"/>
  <c r="O40" i="2"/>
  <c r="N40" i="2"/>
  <c r="M40" i="2"/>
  <c r="F40" i="2"/>
  <c r="F45" i="2"/>
  <c r="T39" i="2"/>
  <c r="S39" i="2"/>
  <c r="R39" i="2"/>
  <c r="Q39" i="2"/>
  <c r="Q45" i="2"/>
  <c r="P39" i="2"/>
  <c r="O39" i="2"/>
  <c r="N39" i="2"/>
  <c r="M39" i="2"/>
  <c r="F39" i="2"/>
  <c r="L38" i="2"/>
  <c r="K38" i="2"/>
  <c r="J38" i="2"/>
  <c r="I38" i="2"/>
  <c r="H38" i="2"/>
  <c r="G38" i="2"/>
  <c r="E38" i="2"/>
  <c r="D38" i="2"/>
  <c r="C38" i="2"/>
  <c r="T37" i="2"/>
  <c r="S37" i="2"/>
  <c r="R37" i="2"/>
  <c r="Q37" i="2"/>
  <c r="U37" i="2"/>
  <c r="P37" i="2"/>
  <c r="O37" i="2"/>
  <c r="N37" i="2"/>
  <c r="M37" i="2"/>
  <c r="F37" i="2"/>
  <c r="T36" i="2"/>
  <c r="S36" i="2"/>
  <c r="R36" i="2"/>
  <c r="Q36" i="2"/>
  <c r="P36" i="2"/>
  <c r="O36" i="2"/>
  <c r="O38" i="2"/>
  <c r="N36" i="2"/>
  <c r="M36" i="2"/>
  <c r="F36" i="2"/>
  <c r="T35" i="2"/>
  <c r="S35" i="2"/>
  <c r="R35" i="2"/>
  <c r="V35" i="2"/>
  <c r="Q35" i="2"/>
  <c r="Q38" i="2"/>
  <c r="P35" i="2"/>
  <c r="O35" i="2"/>
  <c r="N35" i="2"/>
  <c r="M35" i="2"/>
  <c r="F35" i="2"/>
  <c r="T34" i="2"/>
  <c r="S34" i="2"/>
  <c r="U34" i="2"/>
  <c r="R34" i="2"/>
  <c r="Q34" i="2"/>
  <c r="P34" i="2"/>
  <c r="O34" i="2"/>
  <c r="N34" i="2"/>
  <c r="M34" i="2"/>
  <c r="F34" i="2"/>
  <c r="T33" i="2"/>
  <c r="S33" i="2"/>
  <c r="R33" i="2"/>
  <c r="Q33" i="2"/>
  <c r="P33" i="2"/>
  <c r="O33" i="2"/>
  <c r="N33" i="2"/>
  <c r="M33" i="2"/>
  <c r="F33" i="2"/>
  <c r="F38" i="2"/>
  <c r="T32" i="2"/>
  <c r="S32" i="2"/>
  <c r="R32" i="2"/>
  <c r="Q32" i="2"/>
  <c r="P32" i="2"/>
  <c r="O32" i="2"/>
  <c r="U32" i="2"/>
  <c r="N32" i="2"/>
  <c r="M32" i="2"/>
  <c r="M38" i="2"/>
  <c r="F32" i="2"/>
  <c r="L31" i="2"/>
  <c r="K31" i="2"/>
  <c r="J31" i="2"/>
  <c r="I31" i="2"/>
  <c r="H31" i="2"/>
  <c r="G31" i="2"/>
  <c r="E31" i="2"/>
  <c r="D31" i="2"/>
  <c r="C31" i="2"/>
  <c r="T30" i="2"/>
  <c r="S30" i="2"/>
  <c r="R30" i="2"/>
  <c r="Q30" i="2"/>
  <c r="U30" i="2"/>
  <c r="P30" i="2"/>
  <c r="O30" i="2"/>
  <c r="N30" i="2"/>
  <c r="M30" i="2"/>
  <c r="F30" i="2"/>
  <c r="T29" i="2"/>
  <c r="S29" i="2"/>
  <c r="R29" i="2"/>
  <c r="V29" i="2"/>
  <c r="Q29" i="2"/>
  <c r="P29" i="2"/>
  <c r="O29" i="2"/>
  <c r="N29" i="2"/>
  <c r="M29" i="2"/>
  <c r="F29" i="2"/>
  <c r="T28" i="2"/>
  <c r="S28" i="2"/>
  <c r="R28" i="2"/>
  <c r="Q28" i="2"/>
  <c r="U28" i="2"/>
  <c r="P28" i="2"/>
  <c r="O28" i="2"/>
  <c r="N28" i="2"/>
  <c r="M28" i="2"/>
  <c r="M56" i="2"/>
  <c r="F28" i="2"/>
  <c r="T27" i="2"/>
  <c r="S27" i="2"/>
  <c r="R27" i="2"/>
  <c r="Q27" i="2"/>
  <c r="P27" i="2"/>
  <c r="O27" i="2"/>
  <c r="U27" i="2"/>
  <c r="N27" i="2"/>
  <c r="M27" i="2"/>
  <c r="F27" i="2"/>
  <c r="T26" i="2"/>
  <c r="S26" i="2"/>
  <c r="U26" i="2"/>
  <c r="R26" i="2"/>
  <c r="Q26" i="2"/>
  <c r="P26" i="2"/>
  <c r="O26" i="2"/>
  <c r="N26" i="2"/>
  <c r="M26" i="2"/>
  <c r="F26" i="2"/>
  <c r="T25" i="2"/>
  <c r="S25" i="2"/>
  <c r="R25" i="2"/>
  <c r="Q25" i="2"/>
  <c r="P25" i="2"/>
  <c r="O25" i="2"/>
  <c r="N25" i="2"/>
  <c r="M25" i="2"/>
  <c r="M31" i="2"/>
  <c r="F25" i="2"/>
  <c r="F31" i="2"/>
  <c r="L24" i="2"/>
  <c r="K24" i="2"/>
  <c r="J24" i="2"/>
  <c r="I24" i="2"/>
  <c r="H24" i="2"/>
  <c r="G24" i="2"/>
  <c r="E24" i="2"/>
  <c r="D24" i="2"/>
  <c r="C24" i="2"/>
  <c r="T23" i="2"/>
  <c r="S23" i="2"/>
  <c r="S24" i="2"/>
  <c r="R23" i="2"/>
  <c r="Q23" i="2"/>
  <c r="P23" i="2"/>
  <c r="O23" i="2"/>
  <c r="U23" i="2"/>
  <c r="N23" i="2"/>
  <c r="M23" i="2"/>
  <c r="M58" i="2"/>
  <c r="M139" i="2"/>
  <c r="F23" i="2"/>
  <c r="T22" i="2"/>
  <c r="S22" i="2"/>
  <c r="R22" i="2"/>
  <c r="Q22" i="2"/>
  <c r="Q57" i="2"/>
  <c r="P22" i="2"/>
  <c r="O22" i="2"/>
  <c r="N22" i="2"/>
  <c r="M22" i="2"/>
  <c r="F22" i="2"/>
  <c r="T21" i="2"/>
  <c r="S21" i="2"/>
  <c r="R21" i="2"/>
  <c r="Q21" i="2"/>
  <c r="P21" i="2"/>
  <c r="O21" i="2"/>
  <c r="U21" i="2"/>
  <c r="N21" i="2"/>
  <c r="M21" i="2"/>
  <c r="F21" i="2"/>
  <c r="T20" i="2"/>
  <c r="S20" i="2"/>
  <c r="R20" i="2"/>
  <c r="Q20" i="2"/>
  <c r="U20" i="2"/>
  <c r="P20" i="2"/>
  <c r="O20" i="2"/>
  <c r="N20" i="2"/>
  <c r="M20" i="2"/>
  <c r="F20" i="2"/>
  <c r="T19" i="2"/>
  <c r="S19" i="2"/>
  <c r="R19" i="2"/>
  <c r="Q19" i="2"/>
  <c r="Q54" i="2"/>
  <c r="P19" i="2"/>
  <c r="O19" i="2"/>
  <c r="U19" i="2"/>
  <c r="N19" i="2"/>
  <c r="M19" i="2"/>
  <c r="F19" i="2"/>
  <c r="T18" i="2"/>
  <c r="S18" i="2"/>
  <c r="R18" i="2"/>
  <c r="Q18" i="2"/>
  <c r="P18" i="2"/>
  <c r="O18" i="2"/>
  <c r="N18" i="2"/>
  <c r="M18" i="2"/>
  <c r="F18" i="2"/>
  <c r="L17" i="2"/>
  <c r="K17" i="2"/>
  <c r="J17" i="2"/>
  <c r="I17" i="2"/>
  <c r="H17" i="2"/>
  <c r="G17" i="2"/>
  <c r="E17" i="2"/>
  <c r="D17" i="2"/>
  <c r="C17" i="2"/>
  <c r="T16" i="2"/>
  <c r="S16" i="2"/>
  <c r="R16" i="2"/>
  <c r="Q16" i="2"/>
  <c r="P16" i="2"/>
  <c r="O16" i="2"/>
  <c r="N16" i="2"/>
  <c r="M16" i="2"/>
  <c r="F16" i="2"/>
  <c r="T15" i="2"/>
  <c r="S15" i="2"/>
  <c r="S57" i="2"/>
  <c r="R15" i="2"/>
  <c r="Q15" i="2"/>
  <c r="P15" i="2"/>
  <c r="O15" i="2"/>
  <c r="N15" i="2"/>
  <c r="M15" i="2"/>
  <c r="F15" i="2"/>
  <c r="T14" i="2"/>
  <c r="S14" i="2"/>
  <c r="R14" i="2"/>
  <c r="Q14" i="2"/>
  <c r="P14" i="2"/>
  <c r="O14" i="2"/>
  <c r="O56" i="2"/>
  <c r="N14" i="2"/>
  <c r="M14" i="2"/>
  <c r="F14" i="2"/>
  <c r="T13" i="2"/>
  <c r="S13" i="2"/>
  <c r="R13" i="2"/>
  <c r="Q13" i="2"/>
  <c r="Q55" i="2"/>
  <c r="P13" i="2"/>
  <c r="O13" i="2"/>
  <c r="U13" i="2"/>
  <c r="N13" i="2"/>
  <c r="M13" i="2"/>
  <c r="F13" i="2"/>
  <c r="F55" i="2"/>
  <c r="T12" i="2"/>
  <c r="S12" i="2"/>
  <c r="R12" i="2"/>
  <c r="Q12" i="2"/>
  <c r="P12" i="2"/>
  <c r="O12" i="2"/>
  <c r="N12" i="2"/>
  <c r="M12" i="2"/>
  <c r="F12" i="2"/>
  <c r="T11" i="2"/>
  <c r="V11" i="2"/>
  <c r="S11" i="2"/>
  <c r="S17" i="2"/>
  <c r="R11" i="2"/>
  <c r="Q11" i="2"/>
  <c r="Q17" i="2"/>
  <c r="P11" i="2"/>
  <c r="P53" i="2"/>
  <c r="P134" i="2"/>
  <c r="O11" i="2"/>
  <c r="N11" i="2"/>
  <c r="M11" i="2"/>
  <c r="F11" i="2"/>
  <c r="F53" i="2"/>
  <c r="L132" i="2"/>
  <c r="K132" i="2"/>
  <c r="J132" i="2"/>
  <c r="I132" i="2"/>
  <c r="H132" i="2"/>
  <c r="G132" i="2"/>
  <c r="E132" i="2"/>
  <c r="D132" i="2"/>
  <c r="F132" i="2"/>
  <c r="C132" i="2"/>
  <c r="I108" i="3"/>
  <c r="U51" i="2"/>
  <c r="D139" i="2"/>
  <c r="O58" i="2"/>
  <c r="U71" i="2"/>
  <c r="M46" i="3"/>
  <c r="M50" i="3"/>
  <c r="M109" i="3"/>
  <c r="I110" i="3"/>
  <c r="V41" i="3"/>
  <c r="H110" i="3"/>
  <c r="M79" i="3"/>
  <c r="U68" i="3"/>
  <c r="U61" i="3"/>
  <c r="U63" i="3"/>
  <c r="V34" i="3"/>
  <c r="U35" i="3"/>
  <c r="U37" i="3"/>
  <c r="U33" i="3"/>
  <c r="U19" i="3"/>
  <c r="U13" i="3"/>
  <c r="V14" i="3"/>
  <c r="U15" i="3"/>
  <c r="U10" i="3"/>
  <c r="U46" i="3"/>
  <c r="U17" i="3"/>
  <c r="S47" i="3"/>
  <c r="U25" i="3"/>
  <c r="F50" i="3"/>
  <c r="U24" i="3"/>
  <c r="U26" i="3"/>
  <c r="V31" i="3"/>
  <c r="U32" i="3"/>
  <c r="E106" i="3"/>
  <c r="Q46" i="3"/>
  <c r="U34" i="3"/>
  <c r="U38" i="3"/>
  <c r="F48" i="3"/>
  <c r="F107" i="3"/>
  <c r="F51" i="3"/>
  <c r="D107" i="3"/>
  <c r="C108" i="3"/>
  <c r="E110" i="3"/>
  <c r="E107" i="3"/>
  <c r="D108" i="3"/>
  <c r="C109" i="3"/>
  <c r="U44" i="3"/>
  <c r="U50" i="3"/>
  <c r="U109" i="3"/>
  <c r="D105" i="3"/>
  <c r="D109" i="3"/>
  <c r="V58" i="3"/>
  <c r="F78" i="3"/>
  <c r="Q77" i="3"/>
  <c r="S80" i="3"/>
  <c r="Q78" i="3"/>
  <c r="U66" i="3"/>
  <c r="O81" i="3"/>
  <c r="C106" i="3"/>
  <c r="F81" i="3"/>
  <c r="F77" i="3"/>
  <c r="U73" i="3"/>
  <c r="E105" i="3"/>
  <c r="F76" i="3"/>
  <c r="F80" i="3"/>
  <c r="T80" i="3"/>
  <c r="S81" i="3"/>
  <c r="U70" i="3"/>
  <c r="U91" i="3"/>
  <c r="U90" i="3"/>
  <c r="U92" i="3"/>
  <c r="U102" i="3"/>
  <c r="V98" i="3"/>
  <c r="U103" i="3"/>
  <c r="U88" i="3"/>
  <c r="V93" i="3"/>
  <c r="M78" i="3"/>
  <c r="I106" i="3"/>
  <c r="I109" i="3"/>
  <c r="J109" i="3"/>
  <c r="S76" i="3"/>
  <c r="I105" i="3"/>
  <c r="M80" i="3"/>
  <c r="H106" i="3"/>
  <c r="Q81" i="3"/>
  <c r="U41" i="3"/>
  <c r="U45" i="3"/>
  <c r="V35" i="3"/>
  <c r="U28" i="3"/>
  <c r="U31" i="3"/>
  <c r="O51" i="3"/>
  <c r="M47" i="3"/>
  <c r="Q47" i="3"/>
  <c r="U22" i="3"/>
  <c r="S51" i="3"/>
  <c r="Q51" i="3"/>
  <c r="G105" i="3"/>
  <c r="K105" i="3"/>
  <c r="K109" i="3"/>
  <c r="S49" i="3"/>
  <c r="M51" i="3"/>
  <c r="G110" i="3"/>
  <c r="K110" i="3"/>
  <c r="Q92" i="2"/>
  <c r="U33" i="2"/>
  <c r="U22" i="2"/>
  <c r="U14" i="2"/>
  <c r="U56" i="2"/>
  <c r="U128" i="2"/>
  <c r="U85" i="2"/>
  <c r="D138" i="2"/>
  <c r="F87" i="2"/>
  <c r="S53" i="2"/>
  <c r="R76" i="3"/>
  <c r="E93" i="2"/>
  <c r="U72" i="3"/>
  <c r="O78" i="3"/>
  <c r="O46" i="3"/>
  <c r="O105" i="3"/>
  <c r="E134" i="2"/>
  <c r="S46" i="3"/>
  <c r="S105" i="3"/>
  <c r="T77" i="3"/>
  <c r="U29" i="3"/>
  <c r="O47" i="3"/>
  <c r="U42" i="3"/>
  <c r="Q80" i="3"/>
  <c r="K106" i="3"/>
  <c r="S92" i="2"/>
  <c r="F47" i="3"/>
  <c r="F106" i="3"/>
  <c r="O76" i="3"/>
  <c r="U100" i="3"/>
  <c r="O49" i="3"/>
  <c r="F49" i="3"/>
  <c r="F108" i="3"/>
  <c r="Q50" i="3"/>
  <c r="U62" i="3"/>
  <c r="U80" i="3"/>
  <c r="U64" i="3"/>
  <c r="U65" i="3"/>
  <c r="O77" i="3"/>
  <c r="U75" i="3"/>
  <c r="K108" i="3"/>
  <c r="U98" i="3"/>
  <c r="U59" i="3"/>
  <c r="Q79" i="3"/>
  <c r="M81" i="3"/>
  <c r="U93" i="3"/>
  <c r="U81" i="3"/>
  <c r="U51" i="3"/>
  <c r="F109" i="3"/>
  <c r="F110" i="3"/>
  <c r="S110" i="3"/>
  <c r="O110" i="3"/>
  <c r="Q110" i="3"/>
  <c r="M110" i="3"/>
  <c r="O106" i="3"/>
  <c r="U110" i="3"/>
  <c r="M105" i="3"/>
  <c r="Q109" i="3"/>
  <c r="Q106" i="3"/>
  <c r="O50" i="3"/>
  <c r="O109" i="3"/>
  <c r="Q76" i="3"/>
  <c r="Q105" i="3"/>
  <c r="S58" i="2"/>
  <c r="Q58" i="2"/>
  <c r="M57" i="2"/>
  <c r="G137" i="2"/>
  <c r="M92" i="2"/>
  <c r="S89" i="2"/>
  <c r="U89" i="2"/>
  <c r="O91" i="2"/>
  <c r="O86" i="2"/>
  <c r="U127" i="2"/>
  <c r="S91" i="2"/>
  <c r="S138" i="2"/>
  <c r="G93" i="2"/>
  <c r="V39" i="2"/>
  <c r="M45" i="2"/>
  <c r="M24" i="2"/>
  <c r="V18" i="2"/>
  <c r="O53" i="2"/>
  <c r="M88" i="2"/>
  <c r="O88" i="2"/>
  <c r="I134" i="2"/>
  <c r="S56" i="2"/>
  <c r="U105" i="3"/>
  <c r="V10" i="3"/>
  <c r="S77" i="3"/>
  <c r="S106" i="3"/>
  <c r="O108" i="3"/>
  <c r="U67" i="3"/>
  <c r="U79" i="3"/>
  <c r="S108" i="3"/>
  <c r="I107" i="3"/>
  <c r="Q108" i="3"/>
  <c r="G108" i="3"/>
  <c r="M108" i="3"/>
  <c r="K107" i="3"/>
  <c r="U60" i="3"/>
  <c r="U78" i="3"/>
  <c r="J107" i="3"/>
  <c r="O48" i="3"/>
  <c r="O107" i="3"/>
  <c r="U18" i="3"/>
  <c r="U30" i="3"/>
  <c r="U43" i="3"/>
  <c r="U49" i="3"/>
  <c r="U108" i="3"/>
  <c r="U36" i="3"/>
  <c r="S48" i="3"/>
  <c r="S107" i="3"/>
  <c r="M48" i="3"/>
  <c r="M107" i="3"/>
  <c r="Q48" i="3"/>
  <c r="Q107" i="3"/>
  <c r="S52" i="2"/>
  <c r="U35" i="2"/>
  <c r="Q136" i="2"/>
  <c r="K59" i="2"/>
  <c r="N53" i="2"/>
  <c r="J134" i="2"/>
  <c r="Q86" i="2"/>
  <c r="O89" i="2"/>
  <c r="Q89" i="2"/>
  <c r="K93" i="2"/>
  <c r="M90" i="2"/>
  <c r="M137" i="2"/>
  <c r="N87" i="2"/>
  <c r="T79" i="2"/>
  <c r="U122" i="2"/>
  <c r="U116" i="2"/>
  <c r="I136" i="2"/>
  <c r="O90" i="2"/>
  <c r="M17" i="2"/>
  <c r="U48" i="3"/>
  <c r="U107" i="3"/>
  <c r="O137" i="2"/>
  <c r="Q135" i="2"/>
  <c r="V103" i="3"/>
  <c r="V101" i="3"/>
  <c r="V102" i="3"/>
  <c r="V99" i="3"/>
  <c r="V91" i="3"/>
  <c r="V89" i="3"/>
  <c r="V90" i="3"/>
  <c r="L106" i="3"/>
  <c r="L110" i="3"/>
  <c r="L107" i="3"/>
  <c r="T79" i="3"/>
  <c r="V61" i="3"/>
  <c r="T76" i="3"/>
  <c r="T105" i="3"/>
  <c r="L108" i="3"/>
  <c r="L105" i="3"/>
  <c r="L109" i="3"/>
  <c r="V67" i="3"/>
  <c r="V59" i="3"/>
  <c r="R80" i="3"/>
  <c r="R81" i="3"/>
  <c r="J106" i="3"/>
  <c r="V63" i="3"/>
  <c r="R78" i="3"/>
  <c r="V62" i="3"/>
  <c r="V70" i="3"/>
  <c r="V72" i="3"/>
  <c r="J110" i="3"/>
  <c r="V74" i="3"/>
  <c r="V64" i="3"/>
  <c r="V65" i="3"/>
  <c r="V71" i="3"/>
  <c r="V75" i="3"/>
  <c r="H109" i="3"/>
  <c r="P78" i="3"/>
  <c r="N79" i="3"/>
  <c r="P76" i="3"/>
  <c r="P81" i="3"/>
  <c r="N76" i="3"/>
  <c r="N78" i="3"/>
  <c r="N80" i="3"/>
  <c r="P79" i="3"/>
  <c r="N77" i="3"/>
  <c r="V66" i="3"/>
  <c r="V78" i="3"/>
  <c r="P77" i="3"/>
  <c r="P80" i="3"/>
  <c r="N81" i="3"/>
  <c r="V73" i="3"/>
  <c r="V68" i="3"/>
  <c r="T47" i="3"/>
  <c r="T106" i="3"/>
  <c r="T49" i="3"/>
  <c r="T108" i="3"/>
  <c r="V25" i="3"/>
  <c r="T48" i="3"/>
  <c r="T107" i="3"/>
  <c r="T50" i="3"/>
  <c r="T109" i="3"/>
  <c r="T51" i="3"/>
  <c r="T110" i="3"/>
  <c r="V29" i="3"/>
  <c r="V47" i="3"/>
  <c r="V40" i="3"/>
  <c r="V43" i="3"/>
  <c r="V17" i="3"/>
  <c r="V30" i="3"/>
  <c r="V38" i="3"/>
  <c r="V11" i="3"/>
  <c r="V21" i="3"/>
  <c r="R51" i="3"/>
  <c r="R110" i="3"/>
  <c r="V12" i="3"/>
  <c r="V16" i="3"/>
  <c r="V45" i="3"/>
  <c r="V13" i="3"/>
  <c r="V37" i="3"/>
  <c r="V49" i="3"/>
  <c r="R47" i="3"/>
  <c r="R106" i="3"/>
  <c r="R46" i="3"/>
  <c r="R105" i="3"/>
  <c r="R49" i="3"/>
  <c r="R108" i="3"/>
  <c r="R48" i="3"/>
  <c r="R107" i="3"/>
  <c r="V32" i="3"/>
  <c r="R50" i="3"/>
  <c r="R109" i="3"/>
  <c r="V39" i="3"/>
  <c r="V44" i="3"/>
  <c r="V26" i="3"/>
  <c r="V33" i="3"/>
  <c r="V20" i="3"/>
  <c r="V18" i="3"/>
  <c r="V28" i="3"/>
  <c r="P47" i="3"/>
  <c r="N49" i="3"/>
  <c r="N108" i="3"/>
  <c r="N46" i="3"/>
  <c r="N50" i="3"/>
  <c r="N48" i="3"/>
  <c r="N47" i="3"/>
  <c r="N51" i="3"/>
  <c r="P48" i="3"/>
  <c r="P107" i="3"/>
  <c r="P51" i="3"/>
  <c r="P50" i="3"/>
  <c r="P49" i="3"/>
  <c r="P108" i="3"/>
  <c r="P46" i="3"/>
  <c r="P105" i="3"/>
  <c r="V125" i="2"/>
  <c r="V122" i="2"/>
  <c r="V131" i="2"/>
  <c r="V129" i="2"/>
  <c r="V120" i="2"/>
  <c r="R132" i="2"/>
  <c r="V115" i="2"/>
  <c r="V127" i="2"/>
  <c r="V119" i="2"/>
  <c r="V126" i="2"/>
  <c r="V117" i="2"/>
  <c r="V118" i="2"/>
  <c r="N132" i="2"/>
  <c r="V116" i="2"/>
  <c r="V123" i="2"/>
  <c r="V121" i="2"/>
  <c r="V104" i="2"/>
  <c r="V103" i="2"/>
  <c r="T109" i="2"/>
  <c r="V101" i="2"/>
  <c r="R109" i="2"/>
  <c r="V108" i="2"/>
  <c r="V82" i="2"/>
  <c r="V81" i="2"/>
  <c r="V83" i="2"/>
  <c r="R86" i="2"/>
  <c r="V84" i="2"/>
  <c r="V75" i="2"/>
  <c r="T89" i="2"/>
  <c r="L136" i="2"/>
  <c r="V74" i="2"/>
  <c r="V76" i="2"/>
  <c r="R79" i="2"/>
  <c r="N79" i="2"/>
  <c r="N88" i="2"/>
  <c r="N91" i="2"/>
  <c r="T72" i="2"/>
  <c r="V69" i="2"/>
  <c r="L137" i="2"/>
  <c r="L138" i="2"/>
  <c r="J137" i="2"/>
  <c r="R72" i="2"/>
  <c r="V70" i="2"/>
  <c r="J135" i="2"/>
  <c r="V67" i="2"/>
  <c r="J138" i="2"/>
  <c r="V91" i="2"/>
  <c r="V68" i="2"/>
  <c r="P72" i="2"/>
  <c r="H135" i="2"/>
  <c r="H93" i="2"/>
  <c r="H136" i="2"/>
  <c r="N89" i="2"/>
  <c r="V71" i="2"/>
  <c r="N90" i="2"/>
  <c r="H137" i="2"/>
  <c r="N92" i="2"/>
  <c r="H139" i="2"/>
  <c r="T52" i="2"/>
  <c r="R52" i="2"/>
  <c r="V49" i="2"/>
  <c r="N52" i="2"/>
  <c r="V51" i="2"/>
  <c r="V44" i="2"/>
  <c r="T45" i="2"/>
  <c r="V40" i="2"/>
  <c r="V42" i="2"/>
  <c r="R45" i="2"/>
  <c r="P45" i="2"/>
  <c r="T56" i="2"/>
  <c r="T137" i="2"/>
  <c r="T38" i="2"/>
  <c r="R57" i="2"/>
  <c r="R138" i="2"/>
  <c r="V37" i="2"/>
  <c r="R56" i="2"/>
  <c r="R38" i="2"/>
  <c r="V34" i="2"/>
  <c r="V36" i="2"/>
  <c r="N38" i="2"/>
  <c r="P38" i="2"/>
  <c r="V26" i="2"/>
  <c r="T31" i="2"/>
  <c r="V30" i="2"/>
  <c r="R58" i="2"/>
  <c r="N31" i="2"/>
  <c r="P58" i="2"/>
  <c r="P31" i="2"/>
  <c r="T58" i="2"/>
  <c r="V22" i="2"/>
  <c r="V19" i="2"/>
  <c r="R54" i="2"/>
  <c r="R135" i="2"/>
  <c r="V23" i="2"/>
  <c r="N56" i="2"/>
  <c r="N55" i="2"/>
  <c r="L139" i="2"/>
  <c r="T55" i="2"/>
  <c r="T136" i="2"/>
  <c r="L59" i="2"/>
  <c r="V12" i="2"/>
  <c r="V13" i="2"/>
  <c r="J139" i="2"/>
  <c r="R55" i="2"/>
  <c r="N17" i="2"/>
  <c r="V16" i="2"/>
  <c r="P54" i="2"/>
  <c r="P135" i="2"/>
  <c r="N57" i="2"/>
  <c r="P17" i="2"/>
  <c r="V105" i="2"/>
  <c r="V102" i="2"/>
  <c r="F136" i="2"/>
  <c r="O24" i="2"/>
  <c r="U18" i="2"/>
  <c r="U24" i="2"/>
  <c r="V27" i="2"/>
  <c r="N109" i="2"/>
  <c r="S139" i="2"/>
  <c r="U132" i="2"/>
  <c r="V47" i="2"/>
  <c r="V14" i="2"/>
  <c r="P24" i="2"/>
  <c r="V33" i="2"/>
  <c r="U84" i="2"/>
  <c r="F88" i="2"/>
  <c r="F134" i="2"/>
  <c r="U55" i="2"/>
  <c r="U136" i="2"/>
  <c r="F57" i="2"/>
  <c r="F138" i="2"/>
  <c r="T57" i="2"/>
  <c r="T138" i="2"/>
  <c r="Q24" i="2"/>
  <c r="O31" i="2"/>
  <c r="U25" i="2"/>
  <c r="M55" i="2"/>
  <c r="M136" i="2"/>
  <c r="U39" i="2"/>
  <c r="O45" i="2"/>
  <c r="U44" i="2"/>
  <c r="E59" i="2"/>
  <c r="M87" i="2"/>
  <c r="M93" i="2"/>
  <c r="V78" i="2"/>
  <c r="R92" i="2"/>
  <c r="O132" i="2"/>
  <c r="U129" i="2"/>
  <c r="S137" i="2"/>
  <c r="T132" i="2"/>
  <c r="K140" i="2"/>
  <c r="O55" i="2"/>
  <c r="O59" i="2"/>
  <c r="O17" i="2"/>
  <c r="O54" i="2"/>
  <c r="O135" i="2"/>
  <c r="U12" i="2"/>
  <c r="S45" i="2"/>
  <c r="U40" i="2"/>
  <c r="T86" i="2"/>
  <c r="U36" i="2"/>
  <c r="U38" i="2"/>
  <c r="V20" i="2"/>
  <c r="R17" i="2"/>
  <c r="T17" i="2"/>
  <c r="R53" i="2"/>
  <c r="M52" i="2"/>
  <c r="M54" i="2"/>
  <c r="M135" i="2"/>
  <c r="G59" i="2"/>
  <c r="G134" i="2"/>
  <c r="G140" i="2"/>
  <c r="O72" i="2"/>
  <c r="N72" i="2"/>
  <c r="J93" i="2"/>
  <c r="V88" i="2"/>
  <c r="S90" i="2"/>
  <c r="K137" i="2"/>
  <c r="U91" i="2"/>
  <c r="U138" i="2"/>
  <c r="E139" i="2"/>
  <c r="T92" i="2"/>
  <c r="V130" i="2"/>
  <c r="P57" i="2"/>
  <c r="P138" i="2"/>
  <c r="I140" i="2"/>
  <c r="N54" i="2"/>
  <c r="N24" i="2"/>
  <c r="S109" i="2"/>
  <c r="P55" i="2"/>
  <c r="F56" i="2"/>
  <c r="F137" i="2"/>
  <c r="F52" i="2"/>
  <c r="T54" i="2"/>
  <c r="T135" i="2"/>
  <c r="V41" i="2"/>
  <c r="V45" i="2"/>
  <c r="V46" i="2"/>
  <c r="M53" i="2"/>
  <c r="M59" i="2"/>
  <c r="F17" i="2"/>
  <c r="Q31" i="2"/>
  <c r="J59" i="2"/>
  <c r="C139" i="2"/>
  <c r="U73" i="2"/>
  <c r="O79" i="2"/>
  <c r="R89" i="2"/>
  <c r="D136" i="2"/>
  <c r="U124" i="2"/>
  <c r="Q139" i="2"/>
  <c r="U87" i="2"/>
  <c r="Q53" i="2"/>
  <c r="Q59" i="2"/>
  <c r="U11" i="2"/>
  <c r="N45" i="2"/>
  <c r="P92" i="2"/>
  <c r="O92" i="2"/>
  <c r="Q56" i="2"/>
  <c r="S54" i="2"/>
  <c r="S59" i="2"/>
  <c r="U66" i="2"/>
  <c r="F54" i="2"/>
  <c r="F24" i="2"/>
  <c r="P52" i="2"/>
  <c r="O52" i="2"/>
  <c r="I59" i="2"/>
  <c r="V73" i="2"/>
  <c r="P79" i="2"/>
  <c r="U74" i="2"/>
  <c r="P86" i="2"/>
  <c r="F89" i="2"/>
  <c r="F93" i="2"/>
  <c r="R87" i="2"/>
  <c r="Q87" i="2"/>
  <c r="D134" i="2"/>
  <c r="D93" i="2"/>
  <c r="D140" i="2"/>
  <c r="R90" i="2"/>
  <c r="U106" i="2"/>
  <c r="U109" i="2"/>
  <c r="Q109" i="2"/>
  <c r="V107" i="2"/>
  <c r="M132" i="2"/>
  <c r="C59" i="2"/>
  <c r="N86" i="2"/>
  <c r="S55" i="2"/>
  <c r="S136" i="2"/>
  <c r="N134" i="2"/>
  <c r="C93" i="2"/>
  <c r="T24" i="2"/>
  <c r="S134" i="2"/>
  <c r="E140" i="2"/>
  <c r="V15" i="2"/>
  <c r="U16" i="2"/>
  <c r="U58" i="2"/>
  <c r="V21" i="2"/>
  <c r="P56" i="2"/>
  <c r="P137" i="2"/>
  <c r="S31" i="2"/>
  <c r="R31" i="2"/>
  <c r="V28" i="2"/>
  <c r="U29" i="2"/>
  <c r="O57" i="2"/>
  <c r="O138" i="2"/>
  <c r="N58" i="2"/>
  <c r="S38" i="2"/>
  <c r="Q72" i="2"/>
  <c r="U67" i="2"/>
  <c r="M138" i="2"/>
  <c r="F92" i="2"/>
  <c r="F139" i="2"/>
  <c r="U81" i="2"/>
  <c r="U86" i="2"/>
  <c r="V85" i="2"/>
  <c r="L93" i="2"/>
  <c r="H59" i="2"/>
  <c r="R24" i="2"/>
  <c r="O109" i="2"/>
  <c r="O134" i="2"/>
  <c r="D137" i="2"/>
  <c r="T53" i="2"/>
  <c r="P132" i="2"/>
  <c r="U15" i="2"/>
  <c r="U57" i="2"/>
  <c r="Q90" i="2"/>
  <c r="Q137" i="2"/>
  <c r="V25" i="2"/>
  <c r="U47" i="2"/>
  <c r="U52" i="2"/>
  <c r="V128" i="2"/>
  <c r="S88" i="2"/>
  <c r="S135" i="2"/>
  <c r="V32" i="2"/>
  <c r="V81" i="3"/>
  <c r="N107" i="3"/>
  <c r="V77" i="3"/>
  <c r="V79" i="3"/>
  <c r="N105" i="3"/>
  <c r="V76" i="3"/>
  <c r="V80" i="3"/>
  <c r="V108" i="3"/>
  <c r="P109" i="3"/>
  <c r="P110" i="3"/>
  <c r="N110" i="3"/>
  <c r="V106" i="3"/>
  <c r="P106" i="3"/>
  <c r="N106" i="3"/>
  <c r="N109" i="3"/>
  <c r="V48" i="3"/>
  <c r="V107" i="3"/>
  <c r="V50" i="3"/>
  <c r="V46" i="3"/>
  <c r="V51" i="3"/>
  <c r="V110" i="3"/>
  <c r="V109" i="2"/>
  <c r="V86" i="2"/>
  <c r="N135" i="2"/>
  <c r="N138" i="2"/>
  <c r="V79" i="2"/>
  <c r="L140" i="2"/>
  <c r="V72" i="2"/>
  <c r="J140" i="2"/>
  <c r="N136" i="2"/>
  <c r="H140" i="2"/>
  <c r="N93" i="2"/>
  <c r="N139" i="2"/>
  <c r="N137" i="2"/>
  <c r="V52" i="2"/>
  <c r="V54" i="2"/>
  <c r="V135" i="2"/>
  <c r="V57" i="2"/>
  <c r="V138" i="2"/>
  <c r="R139" i="2"/>
  <c r="R137" i="2"/>
  <c r="V38" i="2"/>
  <c r="V58" i="2"/>
  <c r="R59" i="2"/>
  <c r="V24" i="2"/>
  <c r="P59" i="2"/>
  <c r="N59" i="2"/>
  <c r="P136" i="2"/>
  <c r="U88" i="2"/>
  <c r="V89" i="2"/>
  <c r="R136" i="2"/>
  <c r="V17" i="2"/>
  <c r="O136" i="2"/>
  <c r="O140" i="2"/>
  <c r="T139" i="2"/>
  <c r="T93" i="2"/>
  <c r="U79" i="2"/>
  <c r="U92" i="2"/>
  <c r="U139" i="2"/>
  <c r="O139" i="2"/>
  <c r="U137" i="2"/>
  <c r="U45" i="2"/>
  <c r="V56" i="2"/>
  <c r="U90" i="2"/>
  <c r="V90" i="2"/>
  <c r="V53" i="2"/>
  <c r="O93" i="2"/>
  <c r="V87" i="2"/>
  <c r="R93" i="2"/>
  <c r="R134" i="2"/>
  <c r="V92" i="2"/>
  <c r="P139" i="2"/>
  <c r="P93" i="2"/>
  <c r="U54" i="2"/>
  <c r="F140" i="2"/>
  <c r="S93" i="2"/>
  <c r="V132" i="2"/>
  <c r="Q134" i="2"/>
  <c r="Q140" i="2"/>
  <c r="Q93" i="2"/>
  <c r="V31" i="2"/>
  <c r="S140" i="2"/>
  <c r="U72" i="2"/>
  <c r="T59" i="2"/>
  <c r="T134" i="2"/>
  <c r="M134" i="2"/>
  <c r="M140" i="2"/>
  <c r="F135" i="2"/>
  <c r="F59" i="2"/>
  <c r="U17" i="2"/>
  <c r="U53" i="2"/>
  <c r="U59" i="2"/>
  <c r="V55" i="2"/>
  <c r="U31" i="2"/>
  <c r="V105" i="3"/>
  <c r="V109" i="3"/>
  <c r="N140" i="2"/>
  <c r="V137" i="2"/>
  <c r="V139" i="2"/>
  <c r="V136" i="2"/>
  <c r="V134" i="2"/>
  <c r="V93" i="2"/>
  <c r="V59" i="2"/>
  <c r="R140" i="2"/>
  <c r="U93" i="2"/>
  <c r="U135" i="2"/>
  <c r="P140" i="2"/>
  <c r="U134" i="2"/>
  <c r="U140" i="2"/>
  <c r="T140" i="2"/>
  <c r="V140" i="2"/>
</calcChain>
</file>

<file path=xl/sharedStrings.xml><?xml version="1.0" encoding="utf-8"?>
<sst xmlns="http://schemas.openxmlformats.org/spreadsheetml/2006/main" count="546" uniqueCount="87">
  <si>
    <t>Part-Time</t>
  </si>
  <si>
    <t>Total</t>
  </si>
  <si>
    <t>Number</t>
  </si>
  <si>
    <t>FTE*</t>
  </si>
  <si>
    <t xml:space="preserve"> </t>
  </si>
  <si>
    <t>Asian</t>
  </si>
  <si>
    <t>&lt; 30</t>
  </si>
  <si>
    <t>30-49</t>
  </si>
  <si>
    <t>50-59</t>
  </si>
  <si>
    <t>60-64</t>
  </si>
  <si>
    <t>&gt;64</t>
  </si>
  <si>
    <t>TOTAL ACADEMIC STAFF</t>
  </si>
  <si>
    <t>GRAND TOTAL ALL STAFF</t>
  </si>
  <si>
    <t>1. ACADEMIC STAFF</t>
  </si>
  <si>
    <t>Ethnic Group</t>
  </si>
  <si>
    <t>Age Group</t>
  </si>
  <si>
    <t>Māori</t>
  </si>
  <si>
    <t>Unknown</t>
  </si>
  <si>
    <t>1.</t>
  </si>
  <si>
    <t>3.</t>
  </si>
  <si>
    <t>4.</t>
  </si>
  <si>
    <t>Males</t>
  </si>
  <si>
    <t>Females</t>
  </si>
  <si>
    <t>Institution Name</t>
  </si>
  <si>
    <t>Completed by</t>
  </si>
  <si>
    <t>Date</t>
  </si>
  <si>
    <t>TOTAL RESEARCH STAFF</t>
  </si>
  <si>
    <t>2. RESEARCH STAFF</t>
  </si>
  <si>
    <t>Purpose of the questionnaire</t>
  </si>
  <si>
    <t xml:space="preserve">New Zealand's Tertiary Education Workforce </t>
  </si>
  <si>
    <t>SECTION 1:  STAFFING BY AGE GROUP, GENDER AND FULL-TIME/ PART-TIME (EXCLUDING THOSE FROM SUBSIDIARY COMPANIES AND THIRD PARTIES)</t>
  </si>
  <si>
    <t>SECTION 2:  STAFFING BY ETHNIC GROUP, GENDER AND FULL-TIME/ PART-TIME (EXCLUDING THOSE FROM SUBSIDIARY COMPANIES AND THIRD PARTIES)</t>
  </si>
  <si>
    <t>Deans/Head of School</t>
  </si>
  <si>
    <t>Heads of Department / Faculty</t>
  </si>
  <si>
    <t>Principal Lecturers/Senior Lecturers</t>
  </si>
  <si>
    <t>Senior Tutors/Tutors (Lecturers)</t>
  </si>
  <si>
    <t>Tutorial Assistants</t>
  </si>
  <si>
    <t xml:space="preserve">Other 
(please specify)
</t>
  </si>
  <si>
    <t>Chief Executive</t>
  </si>
  <si>
    <t>Directors/Deputy/Associates</t>
  </si>
  <si>
    <t>Managers, Administrators and Directorate Support Staff</t>
  </si>
  <si>
    <t>TOTAL EXECUTIVE (AND THEIR SUPPORT) STAFF</t>
  </si>
  <si>
    <t>Faculty/School/Division Support Staff</t>
  </si>
  <si>
    <t>Technician/Technical</t>
  </si>
  <si>
    <t>Computer</t>
  </si>
  <si>
    <t>Student Welfare/Medical</t>
  </si>
  <si>
    <t>Library/Audio-visual/Information Services</t>
  </si>
  <si>
    <t>Business/Accounting/Finance</t>
  </si>
  <si>
    <t>Registry/Student Administration</t>
  </si>
  <si>
    <t>Personnel (salaries, industrial relations)</t>
  </si>
  <si>
    <t>Other Support Staff 
(eg. transcribers, occupational safety 
&amp; health)</t>
  </si>
  <si>
    <t>Tradespersons</t>
  </si>
  <si>
    <t>Caretaking/Cleaning/Maintenance 
(of buildings and grounds,
Catering &amp; Food Services,
Halls of Residence) Staff</t>
  </si>
  <si>
    <t xml:space="preserve">Other (please specify)
</t>
  </si>
  <si>
    <t>TOTAL PROFESSIONAL/PARA-PROFESSIONAL STAFF  (AND THEIR SUPPORT STAFF)</t>
  </si>
  <si>
    <t>Other research support staff</t>
  </si>
  <si>
    <t>3. EXECUTIVE STAFF (AND THEIR SUPPORT STAFF)</t>
  </si>
  <si>
    <t>4. PROFESSIONAL/PARA-PROFESSIONAL STAFF  (AND THEIR SUPPORT STAFF)</t>
  </si>
  <si>
    <t xml:space="preserve">Research-only Staff
(paid on academic salary scale ─ includes research officers)
</t>
  </si>
  <si>
    <t xml:space="preserve">Research fellows
Postdoctoral research fellows
</t>
  </si>
  <si>
    <t>New Zealand Tertiary Education Workforce:  Questionnaire on the staff  in polytechnics</t>
  </si>
  <si>
    <t>Annual data collection</t>
  </si>
  <si>
    <t>Thank you for completing the tertiary education workforce questionnaire!</t>
  </si>
  <si>
    <t>2.</t>
  </si>
  <si>
    <t>Reminders:</t>
  </si>
  <si>
    <t>Have you included data for staff who have left during the year?</t>
  </si>
  <si>
    <t>Have you included data for all contracted individuals or consultants?</t>
  </si>
  <si>
    <r>
      <rPr>
        <b/>
        <sz val="12"/>
        <rFont val="Arial"/>
        <family val="2"/>
      </rPr>
      <t>NOTES:</t>
    </r>
    <r>
      <rPr>
        <sz val="12"/>
        <rFont val="Arial"/>
        <family val="2"/>
      </rPr>
      <t xml:space="preserve">  1.  The totals in the questionnaire have been shaded and they are automatically calculated.
               2.  Refer to the instructions tab for details of who to include/exclude and examples of FTE calculations.</t>
    </r>
  </si>
  <si>
    <r>
      <rPr>
        <b/>
        <sz val="12"/>
        <rFont val="Arial"/>
        <family val="2"/>
      </rPr>
      <t>NOTES:</t>
    </r>
    <r>
      <rPr>
        <sz val="12"/>
        <rFont val="Arial"/>
        <family val="2"/>
      </rPr>
      <t xml:space="preserve">   1.  Staff who report being in more than one ethnic group should be counted in each group.
                2.  The totals in the questionnaire have been shaded and they are automatically calculated.
                3.  Refer to the instructions tab for details of who to include/exclude and examples of FTE calculations.</t>
    </r>
  </si>
  <si>
    <r>
      <t>Full-Time (</t>
    </r>
    <r>
      <rPr>
        <sz val="8"/>
        <rFont val="Arial"/>
        <family val="2"/>
      </rPr>
      <t>Gender)</t>
    </r>
  </si>
  <si>
    <r>
      <t xml:space="preserve">Part-Time </t>
    </r>
    <r>
      <rPr>
        <sz val="8"/>
        <rFont val="Arial"/>
        <family val="2"/>
      </rPr>
      <t>(Gender)</t>
    </r>
  </si>
  <si>
    <r>
      <t>Total</t>
    </r>
    <r>
      <rPr>
        <sz val="8"/>
        <rFont val="Arial"/>
        <family val="2"/>
      </rPr>
      <t xml:space="preserve"> (Gender)</t>
    </r>
  </si>
  <si>
    <t>Another Gender</t>
  </si>
  <si>
    <t>European</t>
  </si>
  <si>
    <t xml:space="preserve">Pacific Peoples </t>
  </si>
  <si>
    <t>Other</t>
  </si>
  <si>
    <t xml:space="preserve">USE THIS SPREADSHEET TO SUPPLY YOUR 2022 FULL CALENDAR-YEAR DATA. </t>
  </si>
  <si>
    <t>This Ministry of Education data collection is the only national data source on the size and structure of the tertiary education workforce.  The information is used to calculate student-to-staff ratios and to analyse trends facing the tertiary education workforce, for example, the international education labour market, an ageing population, and diversity in staffing.  For this reason, it is important to ensure that your organisation reports data for the different staff categories on a consistent basis from year to year.</t>
  </si>
  <si>
    <r>
      <t xml:space="preserve">Data on staff numbers is collected for the full calendar year.  That is, only staff who work full-time for the full year are included in the section headed up 'Full-Time', while staff who work full-time for part of the year are included in the section headed up 'Part-Time'.   Please refer to the instructions listed below for more information on how to fill out the questionnaire.  </t>
    </r>
    <r>
      <rPr>
        <b/>
        <sz val="11"/>
        <rFont val="Calibri"/>
        <family val="2"/>
      </rPr>
      <t xml:space="preserve">Note:  </t>
    </r>
    <r>
      <rPr>
        <sz val="11"/>
        <rFont val="Calibri"/>
        <family val="2"/>
      </rPr>
      <t xml:space="preserve">The collection of annual workforce data takes place in conjunction with the December Single Data Return (SDR).   </t>
    </r>
  </si>
  <si>
    <t>Data from subsidiaries or third-party organisations no longer required</t>
  </si>
  <si>
    <t xml:space="preserve">It is no longer a requirement to report the number of staff members who carry out 'academic' or 'research-only' activities for your organisation via a subsidiary or third party.  
</t>
  </si>
  <si>
    <t>Have you compared this return with your previous year's return to ensure consistency of reporting?</t>
  </si>
  <si>
    <t>Have you entered the correct return year when submitting your workforce file?</t>
  </si>
  <si>
    <t>Note:</t>
  </si>
  <si>
    <t xml:space="preserve">Further instructions on how to submit this template through the STEO SDR portal, </t>
  </si>
  <si>
    <r>
      <t xml:space="preserve">and details of changes made to reporting requirements since 2016, can be found in the </t>
    </r>
    <r>
      <rPr>
        <i/>
        <sz val="11"/>
        <rFont val="Calibri"/>
        <family val="2"/>
        <scheme val="minor"/>
      </rPr>
      <t>Guide to completing your Workforce Questionnaire</t>
    </r>
    <r>
      <rPr>
        <sz val="11"/>
        <rFont val="Calibri"/>
        <family val="2"/>
        <scheme val="minor"/>
      </rPr>
      <t>:</t>
    </r>
  </si>
  <si>
    <t>STEO Workforce questionnaires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</si>
</sst>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sz val="9"/>
      <name val="Arial"/>
      <family val="2"/>
    </font>
    <font>
      <b/>
      <sz val="9"/>
      <name val="Arial"/>
      <family val="2"/>
    </font>
    <font>
      <sz val="10"/>
      <name val="Arial"/>
      <family val="2"/>
    </font>
    <font>
      <b/>
      <sz val="12"/>
      <name val="Arial"/>
      <family val="2"/>
    </font>
    <font>
      <sz val="12"/>
      <name val="Arial"/>
      <family val="2"/>
    </font>
    <font>
      <sz val="11"/>
      <name val="Calibri"/>
      <family val="2"/>
    </font>
    <font>
      <b/>
      <sz val="11"/>
      <name val="Calibri"/>
      <family val="2"/>
    </font>
    <font>
      <sz val="8"/>
      <name val="Arial"/>
      <family val="2"/>
    </font>
    <font>
      <b/>
      <sz val="14"/>
      <name val="Calibri"/>
      <family val="2"/>
      <scheme val="minor"/>
    </font>
    <font>
      <sz val="10"/>
      <name val="Calibri"/>
      <family val="2"/>
      <scheme val="minor"/>
    </font>
    <font>
      <sz val="11"/>
      <name val="Calibri"/>
      <family val="2"/>
      <scheme val="minor"/>
    </font>
    <font>
      <sz val="11"/>
      <color rgb="FF000000"/>
      <name val="Calibri"/>
      <family val="2"/>
      <scheme val="minor"/>
    </font>
    <font>
      <b/>
      <sz val="10"/>
      <name val="Calibri"/>
      <family val="2"/>
      <scheme val="minor"/>
    </font>
    <font>
      <b/>
      <i/>
      <sz val="16"/>
      <color rgb="FFFF0000"/>
      <name val="Calibri"/>
      <family val="2"/>
      <scheme val="minor"/>
    </font>
    <font>
      <b/>
      <i/>
      <sz val="11"/>
      <name val="Calibri"/>
      <family val="2"/>
      <scheme val="minor"/>
    </font>
    <font>
      <sz val="11"/>
      <color rgb="FF7030A0"/>
      <name val="Calibri"/>
      <family val="2"/>
      <scheme val="minor"/>
    </font>
    <font>
      <sz val="12"/>
      <name val="Calibri"/>
      <family val="2"/>
      <scheme val="minor"/>
    </font>
    <font>
      <b/>
      <sz val="11"/>
      <color rgb="FF000000"/>
      <name val="Calibri"/>
      <family val="2"/>
      <scheme val="minor"/>
    </font>
    <font>
      <b/>
      <sz val="10"/>
      <color rgb="FF030371"/>
      <name val="Arial"/>
      <family val="2"/>
    </font>
    <font>
      <sz val="9"/>
      <name val="Calibri"/>
      <family val="2"/>
      <scheme val="minor"/>
    </font>
    <font>
      <sz val="10"/>
      <color theme="0"/>
      <name val="Calibri"/>
      <family val="2"/>
      <scheme val="minor"/>
    </font>
    <font>
      <b/>
      <sz val="12"/>
      <name val="Calibri"/>
      <family val="2"/>
      <scheme val="minor"/>
    </font>
    <font>
      <b/>
      <sz val="11"/>
      <color rgb="FF854DCF"/>
      <name val="Calibri"/>
      <family val="2"/>
      <scheme val="minor"/>
    </font>
    <font>
      <b/>
      <sz val="11"/>
      <name val="Calibri"/>
      <family val="2"/>
      <scheme val="minor"/>
    </font>
    <font>
      <sz val="18"/>
      <name val="Calibri"/>
      <family val="2"/>
      <scheme val="minor"/>
    </font>
    <font>
      <sz val="16"/>
      <name val="Calibri"/>
      <family val="2"/>
      <scheme val="minor"/>
    </font>
    <font>
      <b/>
      <sz val="11"/>
      <color rgb="FF000000"/>
      <name val="SimSun"/>
    </font>
    <font>
      <sz val="10"/>
      <color rgb="FF7030A0"/>
      <name val="Arial"/>
      <family val="2"/>
    </font>
    <font>
      <b/>
      <sz val="14"/>
      <color rgb="FF000000"/>
      <name val="Calibri"/>
      <family val="2"/>
      <scheme val="minor"/>
    </font>
    <font>
      <sz val="18"/>
      <color rgb="FFFF0000"/>
      <name val="Calibri"/>
      <family val="2"/>
      <scheme val="minor"/>
    </font>
    <font>
      <b/>
      <sz val="9"/>
      <name val="Calibri"/>
      <family val="2"/>
      <scheme val="minor"/>
    </font>
    <font>
      <b/>
      <sz val="18"/>
      <name val="Calibri"/>
      <family val="2"/>
      <scheme val="minor"/>
    </font>
    <font>
      <u/>
      <sz val="10"/>
      <color theme="10"/>
      <name val="Arial"/>
    </font>
    <font>
      <i/>
      <sz val="11"/>
      <name val="Calibri"/>
      <family val="2"/>
      <scheme val="minor"/>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rgb="FFCCFFCC"/>
        <bgColor indexed="64"/>
      </patternFill>
    </fill>
    <fill>
      <patternFill patternType="solid">
        <fgColor rgb="FFFFFFCC"/>
        <bgColor indexed="64"/>
      </patternFill>
    </fill>
  </fills>
  <borders count="90">
    <border>
      <left/>
      <right/>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diagonal/>
    </border>
    <border>
      <left style="thin">
        <color indexed="64"/>
      </left>
      <right style="thin">
        <color indexed="64"/>
      </right>
      <top style="hair">
        <color indexed="64"/>
      </top>
      <bottom style="double">
        <color indexed="64"/>
      </bottom>
      <diagonal/>
    </border>
    <border>
      <left/>
      <right style="double">
        <color indexed="64"/>
      </right>
      <top/>
      <bottom style="double">
        <color indexed="64"/>
      </bottom>
      <diagonal/>
    </border>
    <border>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right style="thin">
        <color indexed="64"/>
      </right>
      <top style="hair">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double">
        <color indexed="64"/>
      </right>
      <top style="double">
        <color indexed="64"/>
      </top>
      <bottom/>
      <diagonal/>
    </border>
    <border>
      <left/>
      <right style="double">
        <color indexed="64"/>
      </right>
      <top style="hair">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double">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top style="double">
        <color indexed="64"/>
      </top>
      <bottom style="hair">
        <color indexed="64"/>
      </bottom>
      <diagonal/>
    </border>
    <border>
      <left style="thin">
        <color indexed="64"/>
      </left>
      <right/>
      <top/>
      <bottom style="double">
        <color indexed="64"/>
      </bottom>
      <diagonal/>
    </border>
    <border>
      <left/>
      <right/>
      <top style="double">
        <color indexed="64"/>
      </top>
      <bottom/>
      <diagonal/>
    </border>
    <border>
      <left style="thin">
        <color indexed="64"/>
      </left>
      <right style="double">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bottom style="hair">
        <color indexed="64"/>
      </bottom>
      <diagonal/>
    </border>
    <border>
      <left/>
      <right style="double">
        <color indexed="64"/>
      </right>
      <top/>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top style="hair">
        <color indexed="64"/>
      </top>
      <bottom/>
      <diagonal/>
    </border>
    <border>
      <left/>
      <right style="thin">
        <color indexed="64"/>
      </right>
      <top/>
      <bottom style="thin">
        <color indexed="64"/>
      </bottom>
      <diagonal/>
    </border>
    <border>
      <left/>
      <right style="thin">
        <color indexed="64"/>
      </right>
      <top style="double">
        <color indexed="64"/>
      </top>
      <bottom/>
      <diagonal/>
    </border>
    <border>
      <left style="double">
        <color indexed="64"/>
      </left>
      <right/>
      <top style="hair">
        <color indexed="64"/>
      </top>
      <bottom style="thin">
        <color indexed="64"/>
      </bottom>
      <diagonal/>
    </border>
    <border>
      <left/>
      <right/>
      <top style="double">
        <color indexed="64"/>
      </top>
      <bottom style="hair">
        <color indexed="64"/>
      </bottom>
      <diagonal/>
    </border>
    <border>
      <left/>
      <right style="double">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rgb="FF030371"/>
      </left>
      <right style="thin">
        <color rgb="FF030371"/>
      </right>
      <top style="thin">
        <color rgb="FF030371"/>
      </top>
      <bottom style="thin">
        <color rgb="FF030371"/>
      </bottom>
      <diagonal/>
    </border>
    <border>
      <left style="thin">
        <color rgb="FF030371"/>
      </left>
      <right/>
      <top style="thin">
        <color rgb="FF030371"/>
      </top>
      <bottom style="thin">
        <color rgb="FF030371"/>
      </bottom>
      <diagonal/>
    </border>
    <border>
      <left/>
      <right/>
      <top style="thin">
        <color rgb="FF030371"/>
      </top>
      <bottom style="thin">
        <color rgb="FF030371"/>
      </bottom>
      <diagonal/>
    </border>
    <border>
      <left/>
      <right style="thin">
        <color rgb="FF030371"/>
      </right>
      <top style="thin">
        <color rgb="FF030371"/>
      </top>
      <bottom style="thin">
        <color rgb="FF030371"/>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s>
  <cellStyleXfs count="3">
    <xf numFmtId="0" fontId="0" fillId="0" borderId="0"/>
    <xf numFmtId="0" fontId="3" fillId="0" borderId="0"/>
    <xf numFmtId="0" fontId="33" fillId="0" borderId="0" applyNumberFormat="0" applyFill="0" applyBorder="0" applyAlignment="0" applyProtection="0"/>
  </cellStyleXfs>
  <cellXfs count="38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9" xfId="0" applyFont="1" applyBorder="1" applyAlignment="1">
      <alignment horizontal="center" wrapText="1"/>
    </xf>
    <xf numFmtId="0" fontId="3" fillId="0" borderId="0" xfId="0" applyFont="1"/>
    <xf numFmtId="0" fontId="1" fillId="0" borderId="10" xfId="0" applyFont="1" applyBorder="1" applyAlignment="1">
      <alignment horizontal="center" wrapText="1"/>
    </xf>
    <xf numFmtId="0" fontId="1" fillId="0" borderId="11" xfId="0" quotePrefix="1" applyFont="1" applyBorder="1" applyAlignment="1">
      <alignment horizontal="center" vertical="top" wrapTex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13" xfId="0" applyFont="1" applyBorder="1" applyAlignment="1">
      <alignment horizontal="left" vertical="center" wrapText="1" indent="1"/>
    </xf>
    <xf numFmtId="0" fontId="1" fillId="2" borderId="14" xfId="0" applyFont="1" applyFill="1" applyBorder="1" applyAlignment="1">
      <alignment horizontal="center" vertical="center"/>
    </xf>
    <xf numFmtId="0" fontId="9" fillId="0" borderId="0" xfId="0" applyFont="1" applyAlignment="1">
      <alignment horizontal="left"/>
    </xf>
    <xf numFmtId="0" fontId="10" fillId="0" borderId="0" xfId="0" applyFont="1"/>
    <xf numFmtId="0" fontId="11" fillId="0" borderId="0" xfId="1" applyFont="1" applyAlignment="1">
      <alignment vertical="top"/>
    </xf>
    <xf numFmtId="0" fontId="11" fillId="0" borderId="0" xfId="1" applyFont="1"/>
    <xf numFmtId="0" fontId="11" fillId="0" borderId="0" xfId="1" applyFont="1" applyAlignment="1">
      <alignment vertical="center"/>
    </xf>
    <xf numFmtId="0" fontId="13" fillId="0" borderId="0" xfId="0" applyFont="1" applyFill="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4" fillId="0" borderId="0" xfId="0" applyFont="1" applyBorder="1" applyAlignment="1">
      <alignment horizontal="left"/>
    </xf>
    <xf numFmtId="0" fontId="15" fillId="0" borderId="0" xfId="1" applyFont="1"/>
    <xf numFmtId="0" fontId="9" fillId="0" borderId="0" xfId="0" applyFont="1" applyAlignment="1">
      <alignment horizontal="left" vertical="center"/>
    </xf>
    <xf numFmtId="0" fontId="10" fillId="0" borderId="0" xfId="0" applyFont="1" applyAlignment="1">
      <alignment vertical="center"/>
    </xf>
    <xf numFmtId="0" fontId="13" fillId="0" borderId="0" xfId="0" applyFont="1" applyAlignment="1">
      <alignment vertical="center"/>
    </xf>
    <xf numFmtId="0" fontId="3" fillId="0" borderId="0" xfId="1"/>
    <xf numFmtId="0" fontId="3" fillId="0" borderId="0" xfId="1" applyFont="1"/>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1" fillId="0" borderId="1" xfId="1" applyFont="1" applyBorder="1" applyAlignment="1">
      <alignment horizontal="left" vertical="center" wrapText="1" indent="1"/>
    </xf>
    <xf numFmtId="0" fontId="1" fillId="0" borderId="16" xfId="1" applyFont="1" applyBorder="1" applyAlignment="1" applyProtection="1">
      <alignment horizontal="center" vertical="center"/>
      <protection locked="0"/>
    </xf>
    <xf numFmtId="0" fontId="1" fillId="2" borderId="1" xfId="1" applyFont="1" applyFill="1" applyBorder="1" applyAlignment="1">
      <alignment horizontal="center" vertical="center"/>
    </xf>
    <xf numFmtId="0" fontId="1" fillId="2" borderId="16" xfId="1" applyFont="1" applyFill="1" applyBorder="1" applyAlignment="1">
      <alignment horizontal="center" vertical="center"/>
    </xf>
    <xf numFmtId="0" fontId="1" fillId="0" borderId="2" xfId="1" applyFont="1" applyBorder="1" applyAlignment="1">
      <alignment horizontal="left" vertical="center" wrapText="1" indent="1"/>
    </xf>
    <xf numFmtId="0" fontId="1" fillId="2" borderId="2"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17" xfId="1" applyFont="1" applyFill="1" applyBorder="1" applyAlignment="1">
      <alignment horizontal="center" vertical="center"/>
    </xf>
    <xf numFmtId="0" fontId="1" fillId="0" borderId="4" xfId="1" applyFont="1" applyBorder="1" applyAlignment="1">
      <alignment horizontal="left" vertical="center" wrapText="1" indent="1"/>
    </xf>
    <xf numFmtId="0" fontId="1" fillId="2" borderId="4" xfId="1" applyFont="1" applyFill="1" applyBorder="1" applyAlignment="1">
      <alignment horizontal="center" vertical="center"/>
    </xf>
    <xf numFmtId="0" fontId="1" fillId="2" borderId="18" xfId="1" applyFont="1" applyFill="1" applyBorder="1" applyAlignment="1">
      <alignment horizontal="center" vertical="center"/>
    </xf>
    <xf numFmtId="0" fontId="1" fillId="2" borderId="19" xfId="1" applyFont="1" applyFill="1" applyBorder="1" applyAlignment="1">
      <alignment horizontal="center" vertical="center"/>
    </xf>
    <xf numFmtId="0" fontId="1" fillId="2" borderId="20" xfId="1" applyFont="1" applyFill="1" applyBorder="1" applyAlignment="1">
      <alignment horizontal="center" vertical="center"/>
    </xf>
    <xf numFmtId="0" fontId="1" fillId="0" borderId="13" xfId="1" applyFont="1" applyBorder="1" applyAlignment="1">
      <alignment horizontal="left" vertical="center" wrapText="1" indent="1"/>
    </xf>
    <xf numFmtId="0" fontId="1" fillId="0" borderId="21" xfId="1" applyFont="1" applyBorder="1" applyAlignment="1">
      <alignment horizontal="left" vertical="center" wrapText="1" indent="1"/>
    </xf>
    <xf numFmtId="0" fontId="1" fillId="2" borderId="22" xfId="1" applyFont="1" applyFill="1" applyBorder="1" applyAlignment="1">
      <alignment horizontal="center" vertical="center"/>
    </xf>
    <xf numFmtId="0" fontId="1" fillId="2" borderId="21" xfId="1" applyFont="1" applyFill="1" applyBorder="1" applyAlignment="1">
      <alignment horizontal="center" vertical="center"/>
    </xf>
    <xf numFmtId="0" fontId="1" fillId="2" borderId="23" xfId="1" applyFont="1" applyFill="1" applyBorder="1" applyAlignment="1">
      <alignment horizontal="center" vertical="center"/>
    </xf>
    <xf numFmtId="0" fontId="1" fillId="2" borderId="24" xfId="1" applyFont="1" applyFill="1" applyBorder="1" applyAlignment="1">
      <alignment horizontal="center" vertical="center"/>
    </xf>
    <xf numFmtId="0" fontId="1" fillId="2" borderId="25" xfId="1" applyFont="1" applyFill="1" applyBorder="1" applyAlignment="1">
      <alignment horizontal="center" vertical="center"/>
    </xf>
    <xf numFmtId="0" fontId="1" fillId="2" borderId="1" xfId="1" applyFont="1" applyFill="1" applyBorder="1" applyAlignment="1">
      <alignment horizontal="left" vertical="center" indent="1"/>
    </xf>
    <xf numFmtId="0" fontId="1" fillId="2" borderId="5" xfId="1" applyFont="1" applyFill="1" applyBorder="1" applyAlignment="1">
      <alignment horizontal="left" vertical="center" indent="1"/>
    </xf>
    <xf numFmtId="0" fontId="1" fillId="2" borderId="13" xfId="1" applyFont="1" applyFill="1" applyBorder="1" applyAlignment="1">
      <alignment horizontal="left" vertical="center" indent="1"/>
    </xf>
    <xf numFmtId="0" fontId="1" fillId="2" borderId="26"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21" xfId="1" applyFont="1" applyFill="1" applyBorder="1" applyAlignment="1">
      <alignment horizontal="left" vertical="center" indent="1"/>
    </xf>
    <xf numFmtId="0" fontId="1" fillId="0" borderId="9" xfId="1" applyFont="1" applyBorder="1" applyAlignment="1">
      <alignment horizontal="center" wrapText="1"/>
    </xf>
    <xf numFmtId="0" fontId="1" fillId="0" borderId="10" xfId="1" applyFont="1" applyBorder="1" applyAlignment="1">
      <alignment horizontal="center" wrapText="1"/>
    </xf>
    <xf numFmtId="0" fontId="1" fillId="0" borderId="11" xfId="1" quotePrefix="1" applyFont="1" applyBorder="1" applyAlignment="1">
      <alignment horizontal="center" vertical="top" wrapText="1"/>
    </xf>
    <xf numFmtId="0" fontId="1" fillId="0" borderId="17" xfId="1" applyFont="1" applyBorder="1" applyAlignment="1">
      <alignment horizontal="left" vertical="center" wrapText="1" indent="1"/>
    </xf>
    <xf numFmtId="0" fontId="1" fillId="0" borderId="27" xfId="1" applyFont="1" applyBorder="1" applyAlignment="1">
      <alignment horizontal="left" vertical="center" wrapText="1" indent="1"/>
    </xf>
    <xf numFmtId="0" fontId="1" fillId="0" borderId="3" xfId="1" quotePrefix="1" applyFont="1" applyBorder="1" applyAlignment="1">
      <alignment horizontal="left" vertical="center" wrapText="1" indent="1"/>
    </xf>
    <xf numFmtId="0" fontId="1" fillId="0" borderId="8" xfId="1" applyFont="1" applyBorder="1" applyAlignment="1">
      <alignment horizontal="left" vertical="center" wrapText="1" indent="1"/>
    </xf>
    <xf numFmtId="0" fontId="1" fillId="0" borderId="8" xfId="1" applyFont="1" applyBorder="1" applyAlignment="1" applyProtection="1">
      <alignment horizontal="center" vertical="center"/>
      <protection locked="0"/>
    </xf>
    <xf numFmtId="0" fontId="1" fillId="0" borderId="7" xfId="1" applyFont="1" applyBorder="1" applyAlignment="1" applyProtection="1">
      <alignment horizontal="center" vertical="center"/>
      <protection locked="0"/>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1" fillId="2" borderId="28" xfId="1" applyFont="1" applyFill="1" applyBorder="1" applyAlignment="1">
      <alignment horizontal="center" vertical="center"/>
    </xf>
    <xf numFmtId="0" fontId="1" fillId="2" borderId="8" xfId="1" applyFont="1" applyFill="1" applyBorder="1" applyAlignment="1">
      <alignment horizontal="center" vertical="center"/>
    </xf>
    <xf numFmtId="0" fontId="1" fillId="0" borderId="5" xfId="1" applyFont="1" applyBorder="1" applyAlignment="1">
      <alignment horizontal="left" vertical="center" wrapText="1" indent="1"/>
    </xf>
    <xf numFmtId="0" fontId="1" fillId="0" borderId="19" xfId="1" quotePrefix="1" applyFont="1" applyBorder="1" applyAlignment="1">
      <alignment horizontal="left" vertical="center" wrapText="1" indent="1"/>
    </xf>
    <xf numFmtId="0" fontId="3" fillId="0" borderId="29" xfId="1" applyBorder="1" applyAlignment="1">
      <alignment horizontal="left" vertical="center" wrapText="1" indent="1"/>
    </xf>
    <xf numFmtId="0" fontId="2" fillId="0" borderId="29" xfId="1" applyFont="1" applyBorder="1" applyAlignment="1">
      <alignment horizontal="center" vertical="top" wrapText="1"/>
    </xf>
    <xf numFmtId="0" fontId="1" fillId="2" borderId="30" xfId="1" applyFont="1" applyFill="1" applyBorder="1" applyAlignment="1">
      <alignment horizontal="center" vertical="center"/>
    </xf>
    <xf numFmtId="0" fontId="1" fillId="2" borderId="31" xfId="1" applyFont="1" applyFill="1" applyBorder="1" applyAlignment="1">
      <alignment horizontal="center" vertical="center"/>
    </xf>
    <xf numFmtId="0" fontId="19" fillId="4" borderId="82" xfId="1" applyFont="1" applyFill="1" applyBorder="1"/>
    <xf numFmtId="0" fontId="1" fillId="2" borderId="32"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1" xfId="1" applyFont="1" applyFill="1" applyBorder="1" applyAlignment="1">
      <alignment horizontal="center" vertical="center"/>
    </xf>
    <xf numFmtId="0" fontId="1" fillId="2" borderId="33" xfId="1" applyFont="1" applyFill="1" applyBorder="1" applyAlignment="1">
      <alignment horizontal="center" vertical="center"/>
    </xf>
    <xf numFmtId="0" fontId="1" fillId="2" borderId="34" xfId="1" applyFont="1" applyFill="1" applyBorder="1" applyAlignment="1">
      <alignment horizontal="center" vertical="center"/>
    </xf>
    <xf numFmtId="0" fontId="1" fillId="2" borderId="35" xfId="1" applyFont="1" applyFill="1" applyBorder="1" applyAlignment="1">
      <alignment horizontal="center" vertical="center"/>
    </xf>
    <xf numFmtId="0" fontId="1" fillId="0" borderId="12" xfId="1" applyFont="1" applyBorder="1" applyAlignment="1" applyProtection="1">
      <alignment horizontal="center" vertical="center"/>
      <protection locked="0"/>
    </xf>
    <xf numFmtId="0" fontId="1" fillId="2" borderId="13" xfId="0" applyFont="1" applyFill="1" applyBorder="1" applyAlignment="1">
      <alignment horizontal="center" vertical="center"/>
    </xf>
    <xf numFmtId="0" fontId="1" fillId="0" borderId="36" xfId="0" applyFont="1" applyBorder="1" applyAlignment="1">
      <alignment horizontal="left" vertical="center" wrapText="1" inden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0" borderId="21" xfId="0" applyFont="1" applyBorder="1" applyAlignment="1">
      <alignment horizontal="left" vertical="center" wrapText="1" indent="1"/>
    </xf>
    <xf numFmtId="0" fontId="1" fillId="2" borderId="21"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7" xfId="1" applyFont="1" applyFill="1" applyBorder="1" applyAlignment="1">
      <alignment horizontal="center" vertical="center"/>
    </xf>
    <xf numFmtId="0" fontId="1" fillId="2" borderId="38" xfId="1" applyFont="1" applyFill="1" applyBorder="1" applyAlignment="1">
      <alignment horizontal="center" vertical="center"/>
    </xf>
    <xf numFmtId="0" fontId="1" fillId="2" borderId="14" xfId="1" applyFont="1" applyFill="1" applyBorder="1" applyAlignment="1">
      <alignment horizontal="center" vertical="center"/>
    </xf>
    <xf numFmtId="0" fontId="1" fillId="2" borderId="39" xfId="1" applyFont="1" applyFill="1" applyBorder="1" applyAlignment="1">
      <alignment horizontal="center" vertical="center"/>
    </xf>
    <xf numFmtId="0" fontId="1" fillId="2" borderId="40" xfId="1" applyFont="1" applyFill="1" applyBorder="1" applyAlignment="1">
      <alignment horizontal="center" vertical="center"/>
    </xf>
    <xf numFmtId="0" fontId="1" fillId="2" borderId="41" xfId="1" applyFont="1" applyFill="1" applyBorder="1" applyAlignment="1">
      <alignment horizontal="center" vertical="center"/>
    </xf>
    <xf numFmtId="0" fontId="21" fillId="0" borderId="0" xfId="0" applyFont="1"/>
    <xf numFmtId="0" fontId="23" fillId="0" borderId="0" xfId="1" applyFont="1" applyAlignment="1">
      <alignment vertical="center"/>
    </xf>
    <xf numFmtId="0" fontId="24" fillId="0" borderId="0" xfId="1" applyFont="1" applyAlignment="1">
      <alignment vertical="center"/>
    </xf>
    <xf numFmtId="0" fontId="26" fillId="0" borderId="0" xfId="1" applyFont="1" applyAlignment="1">
      <alignment horizontal="left"/>
    </xf>
    <xf numFmtId="0" fontId="15" fillId="0" borderId="0" xfId="1" applyFont="1" applyAlignment="1">
      <alignment vertical="top"/>
    </xf>
    <xf numFmtId="0" fontId="28" fillId="0" borderId="0" xfId="1" applyFont="1" applyAlignment="1">
      <alignment horizontal="left" vertical="top" wrapText="1"/>
    </xf>
    <xf numFmtId="0" fontId="11" fillId="0" borderId="0" xfId="1" applyFont="1" applyAlignment="1">
      <alignment horizontal="left" vertical="top"/>
    </xf>
    <xf numFmtId="0" fontId="12" fillId="0" borderId="0" xfId="1" applyFont="1" applyAlignment="1">
      <alignment vertical="top"/>
    </xf>
    <xf numFmtId="0" fontId="11" fillId="0" borderId="0" xfId="1" quotePrefix="1" applyFont="1" applyAlignment="1">
      <alignment horizontal="right"/>
    </xf>
    <xf numFmtId="0" fontId="22" fillId="0" borderId="0" xfId="1" applyFont="1" applyAlignment="1">
      <alignment horizontal="left"/>
    </xf>
    <xf numFmtId="0" fontId="1" fillId="2" borderId="42" xfId="1"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left" vertical="center" indent="1"/>
    </xf>
    <xf numFmtId="0" fontId="1" fillId="2" borderId="30" xfId="0" applyFont="1" applyFill="1" applyBorder="1" applyAlignment="1">
      <alignment horizontal="center" vertical="center"/>
    </xf>
    <xf numFmtId="0" fontId="1" fillId="2" borderId="45" xfId="0" applyFont="1" applyFill="1" applyBorder="1" applyAlignment="1">
      <alignment horizontal="left" vertical="center" indent="1"/>
    </xf>
    <xf numFmtId="0" fontId="1" fillId="2" borderId="34" xfId="0" applyFont="1" applyFill="1" applyBorder="1" applyAlignment="1">
      <alignment horizontal="center" vertical="center"/>
    </xf>
    <xf numFmtId="0" fontId="1" fillId="2" borderId="36" xfId="0" applyFont="1" applyFill="1" applyBorder="1" applyAlignment="1">
      <alignment horizontal="left" vertical="center" inden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46" xfId="0" applyFont="1" applyFill="1" applyBorder="1" applyAlignment="1">
      <alignment horizontal="left" vertical="center" indent="1"/>
    </xf>
    <xf numFmtId="0" fontId="1" fillId="0" borderId="37" xfId="1" applyFont="1" applyBorder="1" applyAlignment="1" applyProtection="1">
      <alignment horizontal="center" vertical="center"/>
      <protection locked="0"/>
    </xf>
    <xf numFmtId="0" fontId="1" fillId="0" borderId="30" xfId="1" applyFont="1" applyBorder="1" applyAlignment="1" applyProtection="1">
      <alignment horizontal="center" vertical="center"/>
      <protection locked="0"/>
    </xf>
    <xf numFmtId="0" fontId="1" fillId="0" borderId="17" xfId="1" applyFont="1" applyBorder="1" applyAlignment="1" applyProtection="1">
      <alignment horizontal="center" vertical="center"/>
      <protection locked="0"/>
    </xf>
    <xf numFmtId="0" fontId="1" fillId="0" borderId="11" xfId="1" applyFont="1" applyBorder="1" applyAlignment="1" applyProtection="1">
      <alignment horizontal="center" vertical="center"/>
      <protection locked="0"/>
    </xf>
    <xf numFmtId="0" fontId="1" fillId="0" borderId="19" xfId="1" applyFont="1" applyBorder="1" applyAlignment="1" applyProtection="1">
      <alignment horizontal="center" vertical="center"/>
      <protection locked="0"/>
    </xf>
    <xf numFmtId="0" fontId="1" fillId="0" borderId="20" xfId="1" applyFont="1" applyBorder="1" applyAlignment="1" applyProtection="1">
      <alignment horizontal="center" vertical="center"/>
      <protection locked="0"/>
    </xf>
    <xf numFmtId="0" fontId="1" fillId="0" borderId="10" xfId="1" applyFont="1" applyBorder="1" applyAlignment="1" applyProtection="1">
      <alignment horizontal="center" vertical="center"/>
      <protection locked="0"/>
    </xf>
    <xf numFmtId="0" fontId="1" fillId="0" borderId="26" xfId="1" applyFont="1" applyBorder="1" applyAlignment="1" applyProtection="1">
      <alignment horizontal="center" vertical="center"/>
      <protection locked="0"/>
    </xf>
    <xf numFmtId="0" fontId="1" fillId="0" borderId="29" xfId="1" applyFont="1" applyBorder="1" applyAlignment="1">
      <alignment horizontal="center" vertical="center"/>
    </xf>
    <xf numFmtId="0" fontId="1" fillId="2" borderId="2" xfId="1" applyFont="1" applyFill="1" applyBorder="1" applyAlignment="1">
      <alignment horizontal="left" vertical="center" indent="1"/>
    </xf>
    <xf numFmtId="0" fontId="1" fillId="2" borderId="47" xfId="1" applyFont="1" applyFill="1" applyBorder="1" applyAlignment="1">
      <alignment horizontal="center" vertical="center"/>
    </xf>
    <xf numFmtId="0" fontId="2" fillId="2" borderId="6" xfId="1" applyFont="1" applyFill="1" applyBorder="1" applyAlignment="1">
      <alignment horizontal="left" vertical="center" indent="1"/>
    </xf>
    <xf numFmtId="0" fontId="1" fillId="0" borderId="9" xfId="1" applyFont="1" applyBorder="1" applyAlignment="1">
      <alignment horizontal="center"/>
    </xf>
    <xf numFmtId="0" fontId="1" fillId="0" borderId="10" xfId="1" applyFont="1" applyBorder="1" applyAlignment="1">
      <alignment horizontal="center"/>
    </xf>
    <xf numFmtId="0" fontId="1" fillId="0" borderId="11" xfId="1" quotePrefix="1" applyFont="1" applyBorder="1" applyAlignment="1">
      <alignment horizontal="center" vertical="top"/>
    </xf>
    <xf numFmtId="0" fontId="1" fillId="0" borderId="48" xfId="1" applyFont="1" applyBorder="1" applyAlignment="1">
      <alignment horizontal="left" vertical="center"/>
    </xf>
    <xf numFmtId="0" fontId="1" fillId="0" borderId="49" xfId="1" applyFont="1" applyBorder="1" applyAlignment="1">
      <alignment horizontal="left" vertical="center"/>
    </xf>
    <xf numFmtId="0" fontId="1" fillId="2" borderId="27" xfId="1" applyFont="1" applyFill="1" applyBorder="1" applyAlignment="1">
      <alignment horizontal="center" vertical="center"/>
    </xf>
    <xf numFmtId="0" fontId="1" fillId="0" borderId="36" xfId="1" applyFont="1" applyBorder="1" applyAlignment="1">
      <alignment horizontal="left" vertical="center"/>
    </xf>
    <xf numFmtId="0" fontId="1" fillId="2" borderId="44" xfId="1" applyFont="1" applyFill="1" applyBorder="1" applyAlignment="1">
      <alignment horizontal="left" vertical="center"/>
    </xf>
    <xf numFmtId="0" fontId="1" fillId="2" borderId="50" xfId="1" applyFont="1" applyFill="1" applyBorder="1" applyAlignment="1">
      <alignment horizontal="center" vertical="center"/>
    </xf>
    <xf numFmtId="0" fontId="1" fillId="2" borderId="45" xfId="1" applyFont="1" applyFill="1" applyBorder="1" applyAlignment="1">
      <alignment horizontal="left" vertical="center"/>
    </xf>
    <xf numFmtId="0" fontId="1" fillId="2" borderId="51" xfId="1" applyFont="1" applyFill="1" applyBorder="1" applyAlignment="1">
      <alignment horizontal="left" vertical="center"/>
    </xf>
    <xf numFmtId="0" fontId="1" fillId="2" borderId="44" xfId="1" applyFont="1" applyFill="1" applyBorder="1" applyAlignment="1">
      <alignment horizontal="left" vertical="center" wrapText="1"/>
    </xf>
    <xf numFmtId="0" fontId="1" fillId="2" borderId="45" xfId="1" applyFont="1" applyFill="1" applyBorder="1" applyAlignment="1">
      <alignment horizontal="left" vertical="center" wrapText="1"/>
    </xf>
    <xf numFmtId="0" fontId="1" fillId="2" borderId="51" xfId="1" applyFont="1" applyFill="1" applyBorder="1" applyAlignment="1">
      <alignment horizontal="left" vertical="center" wrapText="1"/>
    </xf>
    <xf numFmtId="0" fontId="1" fillId="2" borderId="40" xfId="0" applyFont="1" applyFill="1" applyBorder="1" applyAlignment="1">
      <alignment horizontal="center" vertical="center"/>
    </xf>
    <xf numFmtId="0" fontId="1" fillId="0" borderId="52" xfId="1" applyFont="1" applyBorder="1" applyAlignment="1">
      <alignment horizontal="center" vertical="center"/>
    </xf>
    <xf numFmtId="2" fontId="1" fillId="2" borderId="5" xfId="1" applyNumberFormat="1" applyFont="1" applyFill="1" applyBorder="1" applyAlignment="1">
      <alignment horizontal="center" vertical="center"/>
    </xf>
    <xf numFmtId="2" fontId="1" fillId="2" borderId="16" xfId="1" applyNumberFormat="1" applyFont="1" applyFill="1" applyBorder="1" applyAlignment="1">
      <alignment horizontal="center" vertical="center"/>
    </xf>
    <xf numFmtId="2" fontId="1" fillId="2" borderId="2" xfId="1" applyNumberFormat="1" applyFont="1" applyFill="1" applyBorder="1" applyAlignment="1">
      <alignment horizontal="center" vertical="center"/>
    </xf>
    <xf numFmtId="2" fontId="1" fillId="2" borderId="24" xfId="1" applyNumberFormat="1" applyFont="1" applyFill="1" applyBorder="1" applyAlignment="1">
      <alignment horizontal="center" vertical="center"/>
    </xf>
    <xf numFmtId="2" fontId="1" fillId="2" borderId="21" xfId="1" applyNumberFormat="1" applyFont="1" applyFill="1" applyBorder="1" applyAlignment="1">
      <alignment horizontal="center" vertical="center"/>
    </xf>
    <xf numFmtId="2" fontId="1" fillId="2" borderId="1" xfId="1" applyNumberFormat="1" applyFont="1" applyFill="1" applyBorder="1" applyAlignment="1">
      <alignment horizontal="center" vertical="center"/>
    </xf>
    <xf numFmtId="0" fontId="1" fillId="2" borderId="53" xfId="1" applyFont="1" applyFill="1" applyBorder="1" applyAlignment="1">
      <alignment horizontal="center" vertical="center"/>
    </xf>
    <xf numFmtId="2" fontId="1" fillId="2" borderId="26" xfId="1" applyNumberFormat="1" applyFont="1" applyFill="1" applyBorder="1" applyAlignment="1">
      <alignment horizontal="center" vertical="center"/>
    </xf>
    <xf numFmtId="2" fontId="1" fillId="2" borderId="53" xfId="1" applyNumberFormat="1" applyFont="1" applyFill="1" applyBorder="1" applyAlignment="1">
      <alignment horizontal="center" vertical="center"/>
    </xf>
    <xf numFmtId="2" fontId="1" fillId="2" borderId="22" xfId="1" applyNumberFormat="1" applyFont="1" applyFill="1" applyBorder="1" applyAlignment="1">
      <alignment horizontal="center" vertical="center"/>
    </xf>
    <xf numFmtId="2" fontId="1" fillId="2" borderId="54" xfId="1" applyNumberFormat="1" applyFont="1" applyFill="1" applyBorder="1" applyAlignment="1">
      <alignment horizontal="center" vertical="center"/>
    </xf>
    <xf numFmtId="2" fontId="1" fillId="2" borderId="55" xfId="1" applyNumberFormat="1" applyFont="1" applyFill="1" applyBorder="1" applyAlignment="1">
      <alignment horizontal="center" vertical="center"/>
    </xf>
    <xf numFmtId="2" fontId="1" fillId="2" borderId="13" xfId="1" applyNumberFormat="1" applyFont="1" applyFill="1" applyBorder="1" applyAlignment="1">
      <alignment horizontal="center" vertical="center"/>
    </xf>
    <xf numFmtId="2" fontId="1" fillId="2" borderId="56" xfId="1" applyNumberFormat="1" applyFont="1" applyFill="1" applyBorder="1" applyAlignment="1">
      <alignment horizontal="center" vertical="center"/>
    </xf>
    <xf numFmtId="2" fontId="1" fillId="2" borderId="30" xfId="1" applyNumberFormat="1" applyFont="1" applyFill="1" applyBorder="1" applyAlignment="1">
      <alignment horizontal="center" vertical="center"/>
    </xf>
    <xf numFmtId="2" fontId="1" fillId="2" borderId="31" xfId="1" applyNumberFormat="1" applyFont="1" applyFill="1" applyBorder="1" applyAlignment="1">
      <alignment horizontal="center" vertical="center"/>
    </xf>
    <xf numFmtId="2" fontId="1" fillId="2" borderId="32" xfId="1" applyNumberFormat="1" applyFont="1" applyFill="1" applyBorder="1" applyAlignment="1">
      <alignment horizontal="center" vertical="center"/>
    </xf>
    <xf numFmtId="2" fontId="1" fillId="2" borderId="12" xfId="1" applyNumberFormat="1" applyFont="1" applyFill="1" applyBorder="1" applyAlignment="1">
      <alignment horizontal="center" vertical="center"/>
    </xf>
    <xf numFmtId="2" fontId="1" fillId="2" borderId="15" xfId="1" applyNumberFormat="1" applyFont="1" applyFill="1" applyBorder="1" applyAlignment="1">
      <alignment horizontal="center" vertical="center"/>
    </xf>
    <xf numFmtId="0" fontId="1" fillId="2" borderId="50" xfId="0" applyFont="1" applyFill="1" applyBorder="1" applyAlignment="1">
      <alignment horizontal="center" vertical="center"/>
    </xf>
    <xf numFmtId="2" fontId="1" fillId="2" borderId="38" xfId="0" applyNumberFormat="1" applyFont="1" applyFill="1" applyBorder="1" applyAlignment="1">
      <alignment horizontal="center" vertical="center"/>
    </xf>
    <xf numFmtId="2" fontId="1" fillId="2" borderId="44"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0" fontId="1" fillId="2" borderId="57" xfId="0" applyFont="1" applyFill="1" applyBorder="1" applyAlignment="1">
      <alignment horizontal="center" vertical="center"/>
    </xf>
    <xf numFmtId="2" fontId="1" fillId="2" borderId="35" xfId="0" applyNumberFormat="1" applyFont="1" applyFill="1" applyBorder="1" applyAlignment="1">
      <alignment horizontal="center" vertical="center"/>
    </xf>
    <xf numFmtId="2" fontId="1" fillId="2" borderId="48" xfId="0" applyNumberFormat="1" applyFont="1" applyFill="1" applyBorder="1" applyAlignment="1">
      <alignment horizontal="center" vertical="center"/>
    </xf>
    <xf numFmtId="2" fontId="1" fillId="2" borderId="2" xfId="0" applyNumberFormat="1" applyFont="1" applyFill="1" applyBorder="1" applyAlignment="1">
      <alignment horizontal="center" vertical="center"/>
    </xf>
    <xf numFmtId="0" fontId="1" fillId="2" borderId="58" xfId="0" applyFont="1" applyFill="1" applyBorder="1" applyAlignment="1">
      <alignment horizontal="center" vertical="center"/>
    </xf>
    <xf numFmtId="2" fontId="1" fillId="2" borderId="14" xfId="0" applyNumberFormat="1" applyFont="1" applyFill="1" applyBorder="1" applyAlignment="1">
      <alignment horizontal="center" vertical="center"/>
    </xf>
    <xf numFmtId="2" fontId="1" fillId="2" borderId="59" xfId="0" applyNumberFormat="1" applyFont="1" applyFill="1" applyBorder="1" applyAlignment="1">
      <alignment horizontal="center" vertical="center"/>
    </xf>
    <xf numFmtId="2" fontId="1" fillId="2" borderId="6" xfId="0" applyNumberFormat="1" applyFont="1" applyFill="1" applyBorder="1" applyAlignment="1">
      <alignment horizontal="center" vertical="center"/>
    </xf>
    <xf numFmtId="2" fontId="1" fillId="2" borderId="18" xfId="1" applyNumberFormat="1" applyFont="1" applyFill="1" applyBorder="1" applyAlignment="1">
      <alignment horizontal="center" vertical="center"/>
    </xf>
    <xf numFmtId="2" fontId="1" fillId="2" borderId="20" xfId="1" applyNumberFormat="1" applyFont="1" applyFill="1" applyBorder="1" applyAlignment="1">
      <alignment horizontal="center" vertical="center"/>
    </xf>
    <xf numFmtId="2" fontId="1" fillId="2" borderId="4" xfId="1" applyNumberFormat="1" applyFont="1" applyFill="1" applyBorder="1" applyAlignment="1">
      <alignment horizontal="center" vertical="center"/>
    </xf>
    <xf numFmtId="2" fontId="1" fillId="2" borderId="47" xfId="1" applyNumberFormat="1" applyFont="1" applyFill="1" applyBorder="1" applyAlignment="1">
      <alignment horizontal="center" vertical="center"/>
    </xf>
    <xf numFmtId="2" fontId="1" fillId="2" borderId="41" xfId="1" applyNumberFormat="1" applyFont="1" applyFill="1" applyBorder="1" applyAlignment="1">
      <alignment horizontal="center" vertical="center"/>
    </xf>
    <xf numFmtId="0" fontId="1" fillId="2" borderId="60" xfId="0" applyFont="1" applyFill="1" applyBorder="1" applyAlignment="1">
      <alignment horizontal="center" vertical="center"/>
    </xf>
    <xf numFmtId="2" fontId="1" fillId="2" borderId="61" xfId="1" applyNumberFormat="1" applyFont="1" applyFill="1" applyBorder="1" applyAlignment="1">
      <alignment horizontal="center" vertical="center"/>
    </xf>
    <xf numFmtId="0" fontId="1" fillId="2" borderId="46" xfId="0" applyFont="1" applyFill="1" applyBorder="1" applyAlignment="1">
      <alignment horizontal="center" vertical="center"/>
    </xf>
    <xf numFmtId="2" fontId="1" fillId="2" borderId="7" xfId="1" applyNumberFormat="1" applyFont="1" applyFill="1" applyBorder="1" applyAlignment="1">
      <alignment horizontal="center" vertical="center"/>
    </xf>
    <xf numFmtId="2" fontId="1" fillId="2" borderId="6" xfId="1" applyNumberFormat="1" applyFont="1" applyFill="1" applyBorder="1" applyAlignment="1">
      <alignment horizontal="center" vertical="center"/>
    </xf>
    <xf numFmtId="0" fontId="1" fillId="0" borderId="3" xfId="1" applyFont="1" applyBorder="1" applyAlignment="1" applyProtection="1">
      <alignment horizontal="center" vertical="center"/>
      <protection locked="0"/>
    </xf>
    <xf numFmtId="0" fontId="1" fillId="0" borderId="34" xfId="1" applyFont="1" applyBorder="1" applyAlignment="1" applyProtection="1">
      <alignment horizontal="center" vertical="center"/>
      <protection locked="0"/>
    </xf>
    <xf numFmtId="0" fontId="1" fillId="0" borderId="9" xfId="1" applyFont="1" applyBorder="1" applyAlignment="1" applyProtection="1">
      <alignment horizontal="center" vertical="center"/>
      <protection locked="0"/>
    </xf>
    <xf numFmtId="0" fontId="1" fillId="0" borderId="62" xfId="1" applyFont="1" applyBorder="1" applyAlignment="1" applyProtection="1">
      <alignment horizontal="center" vertical="center"/>
      <protection locked="0"/>
    </xf>
    <xf numFmtId="2" fontId="1" fillId="2" borderId="43" xfId="1" applyNumberFormat="1" applyFont="1" applyFill="1" applyBorder="1" applyAlignment="1">
      <alignment horizontal="center" vertical="center"/>
    </xf>
    <xf numFmtId="2" fontId="1" fillId="2" borderId="38" xfId="1" applyNumberFormat="1" applyFont="1" applyFill="1" applyBorder="1" applyAlignment="1">
      <alignment horizontal="center" vertical="center"/>
    </xf>
    <xf numFmtId="2" fontId="1" fillId="2" borderId="35" xfId="1" applyNumberFormat="1" applyFont="1" applyFill="1" applyBorder="1" applyAlignment="1">
      <alignment horizontal="center" vertical="center"/>
    </xf>
    <xf numFmtId="2" fontId="1" fillId="2" borderId="40" xfId="1" applyNumberFormat="1" applyFont="1" applyFill="1" applyBorder="1" applyAlignment="1">
      <alignment horizontal="center" vertical="center"/>
    </xf>
    <xf numFmtId="2" fontId="1" fillId="2" borderId="33" xfId="1" applyNumberFormat="1" applyFont="1" applyFill="1" applyBorder="1" applyAlignment="1">
      <alignment horizontal="center" vertical="center"/>
    </xf>
    <xf numFmtId="0" fontId="1" fillId="2" borderId="57" xfId="1" applyFont="1" applyFill="1" applyBorder="1" applyAlignment="1">
      <alignment horizontal="center" vertical="center"/>
    </xf>
    <xf numFmtId="0" fontId="1" fillId="2" borderId="63" xfId="1" applyFont="1" applyFill="1" applyBorder="1" applyAlignment="1">
      <alignment horizontal="center" vertical="center"/>
    </xf>
    <xf numFmtId="2" fontId="1" fillId="2" borderId="44" xfId="1" applyNumberFormat="1" applyFont="1" applyFill="1" applyBorder="1" applyAlignment="1">
      <alignment horizontal="center" vertical="center"/>
    </xf>
    <xf numFmtId="2" fontId="1" fillId="2" borderId="64" xfId="1" applyNumberFormat="1" applyFont="1" applyFill="1" applyBorder="1" applyAlignment="1">
      <alignment horizontal="center" vertical="center"/>
    </xf>
    <xf numFmtId="2" fontId="1" fillId="2" borderId="45" xfId="1" applyNumberFormat="1" applyFont="1" applyFill="1" applyBorder="1" applyAlignment="1">
      <alignment horizontal="center" vertical="center"/>
    </xf>
    <xf numFmtId="2" fontId="1" fillId="2" borderId="42" xfId="1" applyNumberFormat="1" applyFont="1" applyFill="1" applyBorder="1" applyAlignment="1">
      <alignment horizontal="center" vertical="center"/>
    </xf>
    <xf numFmtId="2" fontId="1" fillId="2" borderId="14" xfId="1" applyNumberFormat="1" applyFont="1" applyFill="1" applyBorder="1" applyAlignment="1">
      <alignment horizontal="center" vertical="center"/>
    </xf>
    <xf numFmtId="2" fontId="1" fillId="2" borderId="59" xfId="1" applyNumberFormat="1" applyFont="1" applyFill="1" applyBorder="1" applyAlignment="1">
      <alignment horizontal="center" vertical="center"/>
    </xf>
    <xf numFmtId="2" fontId="1" fillId="2" borderId="28" xfId="1" applyNumberFormat="1" applyFont="1" applyFill="1" applyBorder="1" applyAlignment="1">
      <alignment horizontal="center" vertical="center"/>
    </xf>
    <xf numFmtId="0" fontId="1" fillId="2" borderId="65" xfId="1" applyFont="1" applyFill="1" applyBorder="1" applyAlignment="1">
      <alignment horizontal="center" vertical="center"/>
    </xf>
    <xf numFmtId="2" fontId="1" fillId="2" borderId="34" xfId="1" applyNumberFormat="1" applyFont="1" applyFill="1" applyBorder="1" applyAlignment="1">
      <alignment horizontal="center" vertical="center"/>
    </xf>
    <xf numFmtId="2" fontId="1" fillId="2" borderId="65" xfId="1" applyNumberFormat="1" applyFont="1" applyFill="1" applyBorder="1" applyAlignment="1">
      <alignment horizontal="center" vertical="center"/>
    </xf>
    <xf numFmtId="0" fontId="1" fillId="2" borderId="43" xfId="1" applyFont="1" applyFill="1" applyBorder="1" applyAlignment="1">
      <alignment horizontal="center" vertical="center"/>
    </xf>
    <xf numFmtId="0" fontId="13" fillId="0" borderId="0" xfId="0" applyFont="1" applyBorder="1" applyAlignment="1">
      <alignment horizontal="center" vertical="center"/>
    </xf>
    <xf numFmtId="0" fontId="3" fillId="0" borderId="0" xfId="1" applyAlignment="1">
      <alignment horizontal="center" vertical="center"/>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0" xfId="1" applyFont="1" applyAlignment="1">
      <alignment horizontal="center" vertical="center"/>
    </xf>
    <xf numFmtId="0" fontId="10" fillId="0" borderId="0" xfId="0" applyFont="1" applyAlignment="1">
      <alignment horizontal="center" vertical="center"/>
    </xf>
    <xf numFmtId="0" fontId="20" fillId="0" borderId="0" xfId="0" applyFont="1" applyAlignment="1">
      <alignment horizontal="center" vertical="center"/>
    </xf>
    <xf numFmtId="0" fontId="31" fillId="0" borderId="0" xfId="0" applyFont="1" applyBorder="1" applyAlignment="1">
      <alignment horizontal="center" vertical="center"/>
    </xf>
    <xf numFmtId="0" fontId="1" fillId="0" borderId="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4" xfId="1" applyFont="1" applyBorder="1" applyAlignment="1" applyProtection="1">
      <alignment horizontal="center" vertical="center"/>
      <protection locked="0"/>
    </xf>
    <xf numFmtId="0" fontId="1" fillId="0" borderId="1" xfId="0" applyFont="1" applyBorder="1" applyAlignment="1">
      <alignment vertical="center" wrapText="1"/>
    </xf>
    <xf numFmtId="0" fontId="1" fillId="0" borderId="2" xfId="1" applyFont="1" applyBorder="1" applyAlignment="1">
      <alignment horizontal="left" vertical="center"/>
    </xf>
    <xf numFmtId="0" fontId="1" fillId="0" borderId="4" xfId="1" applyFont="1" applyBorder="1" applyAlignment="1">
      <alignment horizontal="left" vertical="center"/>
    </xf>
    <xf numFmtId="0" fontId="1" fillId="0" borderId="13" xfId="1" applyFont="1" applyBorder="1" applyAlignment="1">
      <alignment horizontal="left" vertical="center"/>
    </xf>
    <xf numFmtId="0" fontId="1" fillId="0" borderId="32" xfId="1" applyFont="1" applyBorder="1" applyAlignment="1">
      <alignment horizontal="left" vertical="center"/>
    </xf>
    <xf numFmtId="0" fontId="11" fillId="0" borderId="0" xfId="1" applyFont="1" applyAlignment="1">
      <alignment horizontal="left" wrapText="1"/>
    </xf>
    <xf numFmtId="0" fontId="11" fillId="0" borderId="0" xfId="1" applyFont="1" applyAlignment="1">
      <alignment horizontal="left" vertical="top" wrapText="1"/>
    </xf>
    <xf numFmtId="0" fontId="25" fillId="0" borderId="0" xfId="1" applyFont="1" applyAlignment="1">
      <alignment horizontal="center"/>
    </xf>
    <xf numFmtId="0" fontId="30" fillId="0" borderId="0" xfId="1" applyFont="1" applyAlignment="1">
      <alignment horizontal="left"/>
    </xf>
    <xf numFmtId="0" fontId="30" fillId="0" borderId="0" xfId="1" applyFont="1" applyAlignment="1">
      <alignment horizontal="center"/>
    </xf>
    <xf numFmtId="0" fontId="17" fillId="0" borderId="0" xfId="1" applyFont="1" applyAlignment="1">
      <alignment horizontal="left"/>
    </xf>
    <xf numFmtId="0" fontId="17" fillId="0" borderId="0" xfId="0" applyFont="1" applyAlignment="1">
      <alignment horizontal="left"/>
    </xf>
    <xf numFmtId="0" fontId="12" fillId="0" borderId="0" xfId="1" quotePrefix="1" applyFont="1" applyAlignment="1">
      <alignment vertical="top"/>
    </xf>
    <xf numFmtId="0" fontId="12" fillId="0" borderId="0" xfId="1" quotePrefix="1" applyFont="1"/>
    <xf numFmtId="0" fontId="12" fillId="0" borderId="0" xfId="1" applyFont="1" applyAlignment="1">
      <alignment horizontal="left" wrapText="1"/>
    </xf>
    <xf numFmtId="0" fontId="18" fillId="0" borderId="0" xfId="1" applyFont="1" applyAlignment="1">
      <alignment horizontal="left" vertical="center"/>
    </xf>
    <xf numFmtId="0" fontId="12" fillId="0" borderId="0" xfId="1" applyFont="1" applyAlignment="1">
      <alignment horizontal="left" vertical="top" wrapText="1"/>
    </xf>
    <xf numFmtId="0" fontId="27" fillId="0" borderId="0" xfId="1" applyFont="1" applyAlignment="1">
      <alignment horizontal="right" vertical="top"/>
    </xf>
    <xf numFmtId="0" fontId="12" fillId="0" borderId="0" xfId="1" applyFont="1" applyAlignment="1">
      <alignment horizontal="left" vertical="top"/>
    </xf>
    <xf numFmtId="0" fontId="12" fillId="0" borderId="0" xfId="1" applyFont="1" applyAlignment="1">
      <alignment horizontal="right" vertical="top" wrapText="1"/>
    </xf>
    <xf numFmtId="0" fontId="12" fillId="0" borderId="0" xfId="1" applyFont="1" applyAlignment="1">
      <alignment vertical="center"/>
    </xf>
    <xf numFmtId="0" fontId="12" fillId="0" borderId="0" xfId="1" applyFont="1" applyAlignment="1">
      <alignment vertical="top" wrapText="1"/>
    </xf>
    <xf numFmtId="0" fontId="12" fillId="0" borderId="0" xfId="1" quotePrefix="1" applyFont="1" applyAlignment="1">
      <alignment vertical="center"/>
    </xf>
    <xf numFmtId="0" fontId="12" fillId="0" borderId="0" xfId="1" applyFont="1" applyAlignment="1">
      <alignment horizontal="right" vertical="center" wrapText="1"/>
    </xf>
    <xf numFmtId="0" fontId="12" fillId="0" borderId="0" xfId="1" applyFont="1" applyAlignment="1">
      <alignment vertical="center" wrapText="1"/>
    </xf>
    <xf numFmtId="0" fontId="12" fillId="0" borderId="0" xfId="1" applyFont="1" applyAlignment="1">
      <alignment horizontal="left" vertical="center"/>
    </xf>
    <xf numFmtId="0" fontId="12" fillId="0" borderId="0" xfId="1" applyFont="1" applyAlignment="1">
      <alignment horizontal="left" vertical="center" wrapText="1"/>
    </xf>
    <xf numFmtId="0" fontId="11" fillId="0" borderId="0" xfId="1" quotePrefix="1" applyFont="1"/>
    <xf numFmtId="0" fontId="12" fillId="0" borderId="0" xfId="1" applyFont="1"/>
    <xf numFmtId="0" fontId="11" fillId="0" borderId="0" xfId="1" quotePrefix="1" applyFont="1" applyAlignment="1">
      <alignment vertical="top"/>
    </xf>
    <xf numFmtId="0" fontId="6" fillId="0" borderId="0" xfId="1" applyFont="1" applyAlignment="1">
      <alignment vertical="top"/>
    </xf>
    <xf numFmtId="0" fontId="16" fillId="0" borderId="0" xfId="1" applyFont="1" applyAlignment="1">
      <alignment horizontal="left" vertical="top" wrapText="1"/>
    </xf>
    <xf numFmtId="0" fontId="3" fillId="0" borderId="0" xfId="1" applyAlignment="1">
      <alignment horizontal="left" vertical="top" wrapText="1"/>
    </xf>
    <xf numFmtId="0" fontId="18" fillId="0" borderId="0" xfId="1" applyFont="1"/>
    <xf numFmtId="0" fontId="29" fillId="0" borderId="0" xfId="1" applyFont="1"/>
    <xf numFmtId="0" fontId="10" fillId="0" borderId="0" xfId="1" applyFont="1"/>
    <xf numFmtId="0" fontId="10" fillId="0" borderId="0" xfId="1" quotePrefix="1" applyFont="1" applyAlignment="1">
      <alignment horizontal="left" vertical="center"/>
    </xf>
    <xf numFmtId="0" fontId="9" fillId="0" borderId="0" xfId="1" applyFont="1"/>
    <xf numFmtId="0" fontId="10" fillId="0" borderId="0" xfId="1" applyFont="1" applyAlignment="1">
      <alignment vertical="top"/>
    </xf>
    <xf numFmtId="0" fontId="10" fillId="0" borderId="0" xfId="1" applyFont="1" applyAlignment="1">
      <alignment horizontal="left" vertical="center" wrapText="1"/>
    </xf>
    <xf numFmtId="0" fontId="10" fillId="0" borderId="0" xfId="1" applyFont="1" applyAlignment="1">
      <alignment horizontal="left" vertical="center"/>
    </xf>
    <xf numFmtId="0" fontId="33" fillId="0" borderId="0" xfId="2"/>
    <xf numFmtId="0" fontId="12" fillId="0" borderId="0" xfId="1" applyFont="1" applyAlignment="1">
      <alignment horizontal="left" vertical="top" wrapText="1"/>
    </xf>
    <xf numFmtId="0" fontId="12" fillId="0" borderId="0" xfId="1" applyFont="1" applyAlignment="1">
      <alignment horizontal="left" vertical="center" wrapText="1"/>
    </xf>
    <xf numFmtId="0" fontId="11" fillId="0" borderId="0" xfId="1" applyFont="1" applyAlignment="1">
      <alignment horizontal="left" vertical="top" wrapText="1"/>
    </xf>
    <xf numFmtId="0" fontId="12" fillId="0" borderId="0" xfId="1" applyFont="1" applyAlignment="1">
      <alignment horizontal="left" wrapText="1"/>
    </xf>
    <xf numFmtId="0" fontId="25" fillId="0" borderId="0" xfId="1" applyFont="1" applyAlignment="1">
      <alignment horizontal="center"/>
    </xf>
    <xf numFmtId="0" fontId="11" fillId="0" borderId="0" xfId="1" applyFont="1" applyAlignment="1">
      <alignment vertical="top" wrapText="1"/>
    </xf>
    <xf numFmtId="0" fontId="11" fillId="0" borderId="0" xfId="1" applyFont="1" applyAlignment="1">
      <alignment horizontal="left" vertical="center" wrapText="1"/>
    </xf>
    <xf numFmtId="0" fontId="9" fillId="0" borderId="0" xfId="1" applyFont="1" applyAlignment="1">
      <alignment horizontal="left" vertical="top" wrapText="1"/>
    </xf>
    <xf numFmtId="0" fontId="3" fillId="5" borderId="83" xfId="1" applyFont="1" applyFill="1" applyBorder="1" applyAlignment="1" applyProtection="1">
      <alignment horizontal="center"/>
      <protection locked="0"/>
    </xf>
    <xf numFmtId="0" fontId="3" fillId="5" borderId="84" xfId="1" applyFont="1" applyFill="1" applyBorder="1" applyAlignment="1" applyProtection="1">
      <alignment horizontal="center"/>
      <protection locked="0"/>
    </xf>
    <xf numFmtId="0" fontId="3" fillId="5" borderId="85" xfId="1" applyFont="1" applyFill="1" applyBorder="1" applyAlignment="1" applyProtection="1">
      <alignment horizontal="center"/>
      <protection locked="0"/>
    </xf>
    <xf numFmtId="0" fontId="1" fillId="0" borderId="76" xfId="1" applyFont="1" applyBorder="1" applyAlignment="1">
      <alignment horizontal="center" vertical="center"/>
    </xf>
    <xf numFmtId="0" fontId="1" fillId="0" borderId="77" xfId="1" applyFont="1" applyBorder="1" applyAlignment="1">
      <alignment horizontal="center" vertical="center"/>
    </xf>
    <xf numFmtId="0" fontId="1" fillId="0" borderId="78" xfId="1" applyFont="1" applyBorder="1" applyAlignment="1">
      <alignment horizontal="center" vertical="center"/>
    </xf>
    <xf numFmtId="0" fontId="1" fillId="0" borderId="87" xfId="1" applyFont="1" applyBorder="1" applyAlignment="1">
      <alignment horizontal="center" vertical="center"/>
    </xf>
    <xf numFmtId="0" fontId="1" fillId="0" borderId="11" xfId="1" applyFont="1" applyBorder="1" applyAlignment="1">
      <alignment horizontal="center" vertical="center"/>
    </xf>
    <xf numFmtId="0" fontId="1" fillId="0" borderId="88" xfId="1" applyFont="1" applyBorder="1" applyAlignment="1">
      <alignment horizontal="center" vertical="center"/>
    </xf>
    <xf numFmtId="0" fontId="1" fillId="0" borderId="33" xfId="1" applyFont="1" applyBorder="1" applyAlignment="1">
      <alignment horizontal="center" vertical="center"/>
    </xf>
    <xf numFmtId="0" fontId="1" fillId="0" borderId="88" xfId="1" applyFont="1" applyBorder="1" applyAlignment="1">
      <alignment horizontal="center" vertical="center" wrapText="1"/>
    </xf>
    <xf numFmtId="0" fontId="1" fillId="0" borderId="33" xfId="1" applyFont="1" applyBorder="1" applyAlignment="1">
      <alignment horizontal="center" vertical="center" wrapText="1"/>
    </xf>
    <xf numFmtId="0" fontId="1" fillId="0" borderId="86" xfId="1" applyFont="1" applyBorder="1" applyAlignment="1">
      <alignment horizontal="center" vertical="center"/>
    </xf>
    <xf numFmtId="0" fontId="1" fillId="0" borderId="15" xfId="1" applyFont="1" applyBorder="1" applyAlignment="1">
      <alignment horizontal="center" vertical="center"/>
    </xf>
    <xf numFmtId="0" fontId="1" fillId="0" borderId="87" xfId="0" applyFont="1" applyBorder="1" applyAlignment="1">
      <alignment horizontal="center" vertical="center"/>
    </xf>
    <xf numFmtId="0" fontId="1" fillId="0" borderId="11" xfId="0" applyFont="1" applyBorder="1" applyAlignment="1">
      <alignment horizontal="center" vertical="center"/>
    </xf>
    <xf numFmtId="0" fontId="1" fillId="0" borderId="88" xfId="0" applyFont="1" applyBorder="1" applyAlignment="1">
      <alignment horizontal="center" vertical="center"/>
    </xf>
    <xf numFmtId="0" fontId="1" fillId="0" borderId="33" xfId="0" applyFont="1" applyBorder="1" applyAlignment="1">
      <alignment horizontal="center" vertical="center"/>
    </xf>
    <xf numFmtId="0" fontId="3" fillId="0" borderId="88" xfId="1" applyBorder="1" applyAlignment="1">
      <alignment horizontal="center" vertical="center" wrapText="1"/>
    </xf>
    <xf numFmtId="0" fontId="3" fillId="0" borderId="33" xfId="1" applyBorder="1" applyAlignment="1">
      <alignment horizontal="center" vertical="center" wrapText="1"/>
    </xf>
    <xf numFmtId="0" fontId="1" fillId="0" borderId="89" xfId="0" applyFont="1" applyBorder="1" applyAlignment="1">
      <alignment horizontal="center" vertical="center"/>
    </xf>
    <xf numFmtId="0" fontId="1" fillId="0" borderId="32" xfId="0" applyFont="1" applyBorder="1" applyAlignment="1">
      <alignment horizontal="center" vertical="center"/>
    </xf>
    <xf numFmtId="0" fontId="3" fillId="5" borderId="82" xfId="1" applyFont="1" applyFill="1" applyBorder="1" applyAlignment="1" applyProtection="1">
      <protection locked="0"/>
    </xf>
    <xf numFmtId="0" fontId="3" fillId="5" borderId="82" xfId="1" applyFill="1" applyBorder="1" applyAlignment="1" applyProtection="1">
      <protection locked="0"/>
    </xf>
    <xf numFmtId="0" fontId="1" fillId="0" borderId="27" xfId="1" applyFont="1" applyBorder="1" applyAlignment="1">
      <alignment horizontal="center" vertical="center" wrapText="1"/>
    </xf>
    <xf numFmtId="0" fontId="1" fillId="0" borderId="13" xfId="1" applyFont="1" applyBorder="1" applyAlignment="1">
      <alignment horizontal="center" vertical="center" wrapText="1"/>
    </xf>
    <xf numFmtId="0" fontId="1" fillId="0" borderId="32" xfId="1" applyFont="1" applyBorder="1" applyAlignment="1">
      <alignment horizontal="center" vertical="center" wrapText="1"/>
    </xf>
    <xf numFmtId="0" fontId="32" fillId="0" borderId="0" xfId="0" applyFont="1" applyBorder="1" applyAlignment="1">
      <alignment horizontal="center" vertical="center"/>
    </xf>
    <xf numFmtId="0" fontId="5" fillId="0" borderId="0" xfId="0" applyFont="1" applyAlignment="1">
      <alignment horizontal="left" vertical="top" wrapText="1"/>
    </xf>
    <xf numFmtId="0" fontId="1" fillId="0" borderId="79" xfId="1" applyFont="1" applyBorder="1" applyAlignment="1">
      <alignment horizontal="left" vertical="center" wrapText="1" indent="1"/>
    </xf>
    <xf numFmtId="0" fontId="1" fillId="0" borderId="9" xfId="1" applyFont="1" applyBorder="1" applyAlignment="1">
      <alignment horizontal="left" vertical="center" wrapText="1" indent="1"/>
    </xf>
    <xf numFmtId="0" fontId="1" fillId="0" borderId="10" xfId="1" applyFont="1" applyBorder="1" applyAlignment="1">
      <alignment horizontal="left" vertical="center" wrapText="1" indent="1"/>
    </xf>
    <xf numFmtId="0" fontId="1" fillId="0" borderId="11" xfId="1" applyFont="1" applyBorder="1" applyAlignment="1">
      <alignment horizontal="left" vertical="center" wrapText="1" indent="1"/>
    </xf>
    <xf numFmtId="0" fontId="1" fillId="0" borderId="9" xfId="1" quotePrefix="1" applyFont="1" applyBorder="1" applyAlignment="1">
      <alignment horizontal="left" vertical="center" wrapText="1" indent="1"/>
    </xf>
    <xf numFmtId="0" fontId="1" fillId="0" borderId="10" xfId="1" quotePrefix="1" applyFont="1" applyBorder="1" applyAlignment="1">
      <alignment horizontal="left" vertical="center" wrapText="1" indent="1"/>
    </xf>
    <xf numFmtId="0" fontId="1" fillId="0" borderId="11" xfId="1" quotePrefix="1" applyFont="1" applyBorder="1" applyAlignment="1">
      <alignment horizontal="left" vertical="center" wrapText="1" indent="1"/>
    </xf>
    <xf numFmtId="0" fontId="2" fillId="3" borderId="72" xfId="1" applyFont="1" applyFill="1" applyBorder="1" applyAlignment="1">
      <alignment horizontal="center" vertical="center" wrapText="1"/>
    </xf>
    <xf numFmtId="0" fontId="2" fillId="3" borderId="52" xfId="1" applyFont="1" applyFill="1" applyBorder="1" applyAlignment="1">
      <alignment horizontal="center" vertical="center" wrapText="1"/>
    </xf>
    <xf numFmtId="0" fontId="2" fillId="3" borderId="73" xfId="1" applyFont="1" applyFill="1" applyBorder="1" applyAlignment="1">
      <alignment horizontal="center" vertical="center" wrapText="1"/>
    </xf>
    <xf numFmtId="0" fontId="2" fillId="3" borderId="74" xfId="1" applyFont="1" applyFill="1" applyBorder="1" applyAlignment="1">
      <alignment horizontal="center" vertical="center" wrapText="1"/>
    </xf>
    <xf numFmtId="0" fontId="2" fillId="3" borderId="75" xfId="1" applyFont="1" applyFill="1" applyBorder="1" applyAlignment="1">
      <alignment horizontal="center" vertical="center" wrapText="1"/>
    </xf>
    <xf numFmtId="0" fontId="2" fillId="3" borderId="15" xfId="1" applyFont="1" applyFill="1" applyBorder="1" applyAlignment="1">
      <alignment horizontal="center" vertical="center" wrapText="1"/>
    </xf>
    <xf numFmtId="0" fontId="1" fillId="0" borderId="69" xfId="1" applyFont="1" applyBorder="1" applyAlignment="1">
      <alignment horizontal="center" vertical="center"/>
    </xf>
    <xf numFmtId="0" fontId="1" fillId="0" borderId="67" xfId="1" applyFont="1" applyBorder="1" applyAlignment="1">
      <alignment horizontal="center" vertical="center"/>
    </xf>
    <xf numFmtId="0" fontId="1" fillId="0" borderId="66" xfId="1" applyFont="1" applyBorder="1" applyAlignment="1">
      <alignment horizontal="center" vertical="center"/>
    </xf>
    <xf numFmtId="0" fontId="1" fillId="0" borderId="68" xfId="1" applyFont="1" applyBorder="1" applyAlignment="1">
      <alignment horizontal="center" vertical="center"/>
    </xf>
    <xf numFmtId="0" fontId="1" fillId="0" borderId="79" xfId="1" quotePrefix="1" applyFont="1" applyBorder="1" applyAlignment="1">
      <alignment horizontal="left" vertical="center" wrapText="1" indent="1"/>
    </xf>
    <xf numFmtId="0" fontId="2" fillId="3" borderId="72"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73"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2" xfId="0" applyFont="1" applyBorder="1" applyAlignment="1">
      <alignment horizontal="center" vertical="center" wrapText="1"/>
    </xf>
    <xf numFmtId="0" fontId="2" fillId="2" borderId="9" xfId="1" applyFont="1" applyFill="1" applyBorder="1" applyAlignment="1">
      <alignment horizontal="left" vertical="center" wrapText="1" indent="1"/>
    </xf>
    <xf numFmtId="0" fontId="2" fillId="2" borderId="10" xfId="1" applyFont="1" applyFill="1" applyBorder="1" applyAlignment="1">
      <alignment horizontal="left" vertical="center" wrapText="1" indent="1"/>
    </xf>
    <xf numFmtId="0" fontId="2" fillId="2" borderId="11" xfId="1" applyFont="1" applyFill="1" applyBorder="1" applyAlignment="1">
      <alignment horizontal="left" vertical="center" wrapText="1" indent="1"/>
    </xf>
    <xf numFmtId="0" fontId="1" fillId="0" borderId="62" xfId="0" applyFont="1" applyBorder="1" applyAlignment="1">
      <alignment horizontal="left" vertical="center" wrapText="1" indent="1"/>
    </xf>
    <xf numFmtId="0" fontId="1" fillId="0" borderId="26" xfId="0" quotePrefix="1" applyFont="1" applyBorder="1" applyAlignment="1">
      <alignment horizontal="left" vertical="center" wrapText="1" indent="1"/>
    </xf>
    <xf numFmtId="0" fontId="1" fillId="0" borderId="12" xfId="0" quotePrefix="1"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0" xfId="0" quotePrefix="1" applyFont="1" applyBorder="1" applyAlignment="1">
      <alignment horizontal="left" vertical="center" wrapText="1" indent="1"/>
    </xf>
    <xf numFmtId="0" fontId="1" fillId="0" borderId="11" xfId="0" quotePrefix="1" applyFont="1" applyBorder="1" applyAlignment="1">
      <alignment horizontal="left" vertical="center" wrapText="1" indent="1"/>
    </xf>
    <xf numFmtId="0" fontId="1" fillId="0" borderId="9" xfId="0" quotePrefix="1"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11" xfId="0" applyFont="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10"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14" fontId="3" fillId="5" borderId="83" xfId="1" applyNumberFormat="1" applyFont="1" applyFill="1" applyBorder="1" applyAlignment="1" applyProtection="1">
      <alignment horizontal="center"/>
      <protection locked="0"/>
    </xf>
    <xf numFmtId="14" fontId="3" fillId="5" borderId="84" xfId="1" applyNumberFormat="1" applyFont="1" applyFill="1" applyBorder="1" applyAlignment="1" applyProtection="1">
      <alignment horizontal="center"/>
      <protection locked="0"/>
    </xf>
    <xf numFmtId="14" fontId="3" fillId="5" borderId="85" xfId="1" applyNumberFormat="1" applyFont="1" applyFill="1" applyBorder="1" applyAlignment="1" applyProtection="1">
      <alignment horizontal="center"/>
      <protection locked="0"/>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0" borderId="9" xfId="1" applyFont="1" applyBorder="1" applyAlignment="1">
      <alignment horizontal="left" vertical="center" wrapText="1" indent="1"/>
    </xf>
    <xf numFmtId="0" fontId="3" fillId="0" borderId="10" xfId="1" applyBorder="1" applyAlignment="1">
      <alignment horizontal="left" vertical="center" wrapText="1" indent="1"/>
    </xf>
    <xf numFmtId="0" fontId="3" fillId="0" borderId="11" xfId="1" applyBorder="1" applyAlignment="1">
      <alignment horizontal="left" vertical="center" wrapText="1" indent="1"/>
    </xf>
    <xf numFmtId="0" fontId="2" fillId="3" borderId="70" xfId="1" applyFont="1" applyFill="1" applyBorder="1" applyAlignment="1">
      <alignment horizontal="center" vertical="center" wrapText="1"/>
    </xf>
    <xf numFmtId="0" fontId="2" fillId="3" borderId="29" xfId="1" applyFont="1" applyFill="1" applyBorder="1" applyAlignment="1">
      <alignment horizontal="center" vertical="center" wrapText="1"/>
    </xf>
    <xf numFmtId="0" fontId="2" fillId="3" borderId="71" xfId="1" applyFont="1" applyFill="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1" fillId="0" borderId="56" xfId="1" applyFont="1" applyBorder="1" applyAlignment="1">
      <alignment horizontal="center" vertical="center"/>
    </xf>
    <xf numFmtId="0" fontId="1" fillId="0" borderId="9" xfId="1" quotePrefix="1" applyFont="1" applyBorder="1" applyAlignment="1">
      <alignment horizontal="left" vertical="center"/>
    </xf>
    <xf numFmtId="0" fontId="1" fillId="0" borderId="10" xfId="1" quotePrefix="1" applyFont="1" applyBorder="1" applyAlignment="1">
      <alignment horizontal="left" vertical="center"/>
    </xf>
    <xf numFmtId="0" fontId="1" fillId="0" borderId="11" xfId="1" quotePrefix="1" applyFont="1" applyBorder="1" applyAlignment="1">
      <alignment horizontal="left" vertical="center"/>
    </xf>
    <xf numFmtId="0" fontId="2" fillId="2" borderId="6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12" xfId="1" applyFont="1" applyFill="1" applyBorder="1" applyAlignment="1">
      <alignment horizontal="center" vertical="center"/>
    </xf>
    <xf numFmtId="0" fontId="1" fillId="0" borderId="9" xfId="1" applyFont="1" applyBorder="1" applyAlignment="1">
      <alignment horizontal="left" vertical="center"/>
    </xf>
    <xf numFmtId="0" fontId="1" fillId="0" borderId="10" xfId="1" applyFont="1" applyBorder="1" applyAlignment="1">
      <alignment horizontal="left" vertical="center"/>
    </xf>
    <xf numFmtId="0" fontId="1" fillId="0" borderId="11" xfId="1" applyFont="1" applyBorder="1" applyAlignment="1">
      <alignment horizontal="left" vertical="center"/>
    </xf>
    <xf numFmtId="0" fontId="1" fillId="0" borderId="86" xfId="0" applyFont="1" applyBorder="1" applyAlignment="1">
      <alignment horizontal="center" vertical="center"/>
    </xf>
    <xf numFmtId="0" fontId="1" fillId="0" borderId="15" xfId="0" applyFont="1" applyBorder="1" applyAlignment="1">
      <alignment horizontal="center" vertical="center"/>
    </xf>
    <xf numFmtId="0" fontId="1" fillId="0" borderId="80" xfId="0" applyFont="1" applyBorder="1" applyAlignment="1">
      <alignment horizontal="left" vertical="center" wrapText="1" indent="1"/>
    </xf>
    <xf numFmtId="0" fontId="1" fillId="0" borderId="81" xfId="0" quotePrefix="1" applyFont="1" applyBorder="1" applyAlignment="1">
      <alignment horizontal="left" vertical="center" wrapText="1" indent="1"/>
    </xf>
    <xf numFmtId="0" fontId="1" fillId="0" borderId="33" xfId="0" quotePrefix="1" applyFont="1" applyBorder="1" applyAlignment="1">
      <alignment horizontal="left" vertical="center" wrapText="1" indent="1"/>
    </xf>
    <xf numFmtId="0" fontId="1" fillId="0" borderId="89" xfId="1" applyFont="1" applyBorder="1" applyAlignment="1">
      <alignment horizontal="center" vertical="center"/>
    </xf>
    <xf numFmtId="0" fontId="1" fillId="0" borderId="32" xfId="1" applyFont="1" applyBorder="1" applyAlignment="1">
      <alignment horizontal="center" vertical="center"/>
    </xf>
    <xf numFmtId="0" fontId="3" fillId="5" borderId="83" xfId="1" applyFill="1" applyBorder="1" applyAlignment="1" applyProtection="1">
      <alignment horizontal="center"/>
      <protection locked="0"/>
    </xf>
    <xf numFmtId="0" fontId="3" fillId="5" borderId="84" xfId="1" applyFill="1" applyBorder="1" applyAlignment="1" applyProtection="1">
      <alignment horizontal="center"/>
      <protection locked="0"/>
    </xf>
    <xf numFmtId="0" fontId="3" fillId="5" borderId="85" xfId="1" applyFill="1" applyBorder="1" applyAlignment="1" applyProtection="1">
      <alignment horizontal="center"/>
      <protection locked="0"/>
    </xf>
  </cellXfs>
  <cellStyles count="3">
    <cellStyle name="Hyperlink" xfId="2" builtinId="8"/>
    <cellStyle name="Normal" xfId="0" builtinId="0"/>
    <cellStyle name="Normal 2" xfId="1" xr:uid="{00000000-0005-0000-0000-000001000000}"/>
  </cellStyles>
  <dxfs count="10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552450</xdr:colOff>
      <xdr:row>1</xdr:row>
      <xdr:rowOff>581025</xdr:rowOff>
    </xdr:to>
    <xdr:pic>
      <xdr:nvPicPr>
        <xdr:cNvPr id="1285" name="Picture 1">
          <a:extLst>
            <a:ext uri="{FF2B5EF4-FFF2-40B4-BE49-F238E27FC236}">
              <a16:creationId xmlns:a16="http://schemas.microsoft.com/office/drawing/2014/main" id="{A10B9CC6-0542-411E-8EE5-496F0DC987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10</xdr:row>
      <xdr:rowOff>228600</xdr:rowOff>
    </xdr:from>
    <xdr:to>
      <xdr:col>16</xdr:col>
      <xdr:colOff>123825</xdr:colOff>
      <xdr:row>59</xdr:row>
      <xdr:rowOff>19050</xdr:rowOff>
    </xdr:to>
    <xdr:sp macro="" textlink="">
      <xdr:nvSpPr>
        <xdr:cNvPr id="3" name="TextBox 2">
          <a:extLst>
            <a:ext uri="{FF2B5EF4-FFF2-40B4-BE49-F238E27FC236}">
              <a16:creationId xmlns:a16="http://schemas.microsoft.com/office/drawing/2014/main" id="{BB368787-217E-43CA-8188-8F46FD7E3443}"/>
            </a:ext>
          </a:extLst>
        </xdr:cNvPr>
        <xdr:cNvSpPr txBox="1"/>
      </xdr:nvSpPr>
      <xdr:spPr>
        <a:xfrm>
          <a:off x="485775" y="5057775"/>
          <a:ext cx="8648700" cy="133159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solidFill>
                <a:schemeClr val="dk1"/>
              </a:solidFill>
              <a:effectLst/>
              <a:latin typeface="+mn-lt"/>
              <a:ea typeface="+mn-ea"/>
              <a:cs typeface="+mn-cs"/>
            </a:rPr>
            <a:t>Instructions for filling out the questionnaire</a:t>
          </a:r>
        </a:p>
        <a:p>
          <a:r>
            <a:rPr lang="en-NZ" sz="1100" b="1">
              <a:solidFill>
                <a:schemeClr val="dk1"/>
              </a:solidFill>
              <a:effectLst/>
              <a:latin typeface="+mn-lt"/>
              <a:ea typeface="+mn-ea"/>
              <a:cs typeface="+mn-cs"/>
            </a:rPr>
            <a:t> </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1.</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Please </a:t>
          </a:r>
          <a:r>
            <a:rPr lang="en-NZ" sz="1100" b="1">
              <a:solidFill>
                <a:schemeClr val="dk1"/>
              </a:solidFill>
              <a:effectLst/>
              <a:latin typeface="+mn-lt"/>
              <a:ea typeface="+mn-ea"/>
              <a:cs typeface="+mn-cs"/>
            </a:rPr>
            <a:t>include</a:t>
          </a:r>
          <a:r>
            <a:rPr lang="en-NZ" sz="1100">
              <a:solidFill>
                <a:schemeClr val="dk1"/>
              </a:solidFill>
              <a:effectLst/>
              <a:latin typeface="+mn-lt"/>
              <a:ea typeface="+mn-ea"/>
              <a:cs typeface="+mn-cs"/>
            </a:rPr>
            <a:t> all staff employed, or contracted:</a:t>
          </a:r>
        </a:p>
        <a:p>
          <a:pPr marL="531450" indent="-171450">
            <a:buFont typeface="Calibri" panose="020F0502020204030204" pitchFamily="34" charset="0"/>
            <a:buChar char="‐"/>
          </a:pPr>
          <a:r>
            <a:rPr lang="en-NZ" sz="1100">
              <a:solidFill>
                <a:schemeClr val="dk1"/>
              </a:solidFill>
              <a:effectLst/>
              <a:latin typeface="+mn-lt"/>
              <a:ea typeface="+mn-ea"/>
              <a:cs typeface="+mn-cs"/>
            </a:rPr>
            <a:t>All staff whose employment was funded via:</a:t>
          </a:r>
        </a:p>
        <a:p>
          <a:pPr marL="720000" indent="0">
            <a:buFont typeface="Calibri" panose="020F0502020204030204" pitchFamily="34" charset="0"/>
            <a:buChar char="‐"/>
          </a:pPr>
          <a:r>
            <a:rPr lang="en-NZ" sz="1100">
              <a:solidFill>
                <a:schemeClr val="dk1"/>
              </a:solidFill>
              <a:effectLst/>
              <a:latin typeface="+mn-lt"/>
              <a:ea typeface="+mn-ea"/>
              <a:cs typeface="+mn-cs"/>
            </a:rPr>
            <a:t> government funds </a:t>
          </a:r>
        </a:p>
        <a:p>
          <a:pPr marL="720000" indent="0">
            <a:buFont typeface="Calibri" panose="020F0502020204030204" pitchFamily="34" charset="0"/>
            <a:buChar char="‐"/>
          </a:pPr>
          <a:r>
            <a:rPr lang="en-NZ" sz="1100">
              <a:solidFill>
                <a:schemeClr val="dk1"/>
              </a:solidFill>
              <a:effectLst/>
              <a:latin typeface="+mn-lt"/>
              <a:ea typeface="+mn-ea"/>
              <a:cs typeface="+mn-cs"/>
            </a:rPr>
            <a:t> foreign fee-paying student funds</a:t>
          </a:r>
        </a:p>
        <a:p>
          <a:pPr marL="720000" indent="0">
            <a:buFont typeface="Calibri" panose="020F0502020204030204" pitchFamily="34" charset="0"/>
            <a:buChar char="‐"/>
          </a:pPr>
          <a:r>
            <a:rPr lang="en-NZ" sz="1100">
              <a:solidFill>
                <a:schemeClr val="dk1"/>
              </a:solidFill>
              <a:effectLst/>
              <a:latin typeface="+mn-lt"/>
              <a:ea typeface="+mn-ea"/>
              <a:cs typeface="+mn-cs"/>
            </a:rPr>
            <a:t> scholarship funds, and</a:t>
          </a:r>
        </a:p>
        <a:p>
          <a:pPr marL="720000" indent="0">
            <a:buFont typeface="Calibri" panose="020F0502020204030204" pitchFamily="34" charset="0"/>
            <a:buChar char="‐"/>
          </a:pPr>
          <a:r>
            <a:rPr lang="en-NZ" sz="1100">
              <a:solidFill>
                <a:schemeClr val="dk1"/>
              </a:solidFill>
              <a:effectLst/>
              <a:latin typeface="+mn-lt"/>
              <a:ea typeface="+mn-ea"/>
              <a:cs typeface="+mn-cs"/>
            </a:rPr>
            <a:t> research or consultancy contracts, etc.</a:t>
          </a:r>
        </a:p>
        <a:p>
          <a:pPr marL="531450" indent="-171450">
            <a:buFont typeface="Calibri" panose="020F0502020204030204" pitchFamily="34" charset="0"/>
            <a:buChar char="‐"/>
          </a:pPr>
          <a:r>
            <a:rPr lang="en-NZ" sz="1100">
              <a:solidFill>
                <a:schemeClr val="dk1"/>
              </a:solidFill>
              <a:effectLst/>
              <a:latin typeface="+mn-lt"/>
              <a:ea typeface="+mn-ea"/>
              <a:cs typeface="+mn-cs"/>
            </a:rPr>
            <a:t>All contracted individuals or consultants.</a:t>
          </a:r>
        </a:p>
        <a:p>
          <a:pPr marL="531450" indent="-171450">
            <a:buFont typeface="Calibri" panose="020F0502020204030204" pitchFamily="34" charset="0"/>
            <a:buChar char="‐"/>
          </a:pPr>
          <a:r>
            <a:rPr lang="en-NZ" sz="1100">
              <a:solidFill>
                <a:schemeClr val="dk1"/>
              </a:solidFill>
              <a:effectLst/>
              <a:latin typeface="+mn-lt"/>
              <a:ea typeface="+mn-ea"/>
              <a:cs typeface="+mn-cs"/>
            </a:rPr>
            <a:t>All part-time staff members whose full-time equivalent value is equal or greater than 0.1 FTE. </a:t>
          </a:r>
          <a:r>
            <a:rPr lang="en-NZ" sz="1100" baseline="0">
              <a:solidFill>
                <a:schemeClr val="dk1"/>
              </a:solidFill>
              <a:effectLst/>
              <a:latin typeface="+mn-lt"/>
              <a:ea typeface="+mn-ea"/>
              <a:cs typeface="+mn-cs"/>
            </a:rPr>
            <a:t> </a:t>
          </a:r>
        </a:p>
        <a:p>
          <a:pPr marL="360000" indent="0">
            <a:buFontTx/>
            <a:buNone/>
          </a:pP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Alternatively, if easier to do, all staff may be included.</a:t>
          </a:r>
        </a:p>
        <a:p>
          <a:pPr marL="531450" indent="-171450">
            <a:buFont typeface="Calibri" panose="020F0502020204030204" pitchFamily="34" charset="0"/>
            <a:buChar char="‐"/>
          </a:pPr>
          <a:r>
            <a:rPr lang="en-NZ" sz="1100">
              <a:solidFill>
                <a:schemeClr val="dk1"/>
              </a:solidFill>
              <a:effectLst/>
              <a:latin typeface="+mn-lt"/>
              <a:ea typeface="+mn-ea"/>
              <a:cs typeface="+mn-cs"/>
            </a:rPr>
            <a:t>All students who teach, are teacher aides or tutors.</a:t>
          </a:r>
        </a:p>
        <a:p>
          <a:pPr marL="531450" indent="-171450">
            <a:buFont typeface="Calibri" panose="020F0502020204030204" pitchFamily="34" charset="0"/>
            <a:buChar char="‐"/>
          </a:pPr>
          <a:r>
            <a:rPr lang="en-NZ" sz="1100">
              <a:solidFill>
                <a:schemeClr val="dk1"/>
              </a:solidFill>
              <a:effectLst/>
              <a:latin typeface="+mn-lt"/>
              <a:ea typeface="+mn-ea"/>
              <a:cs typeface="+mn-cs"/>
            </a:rPr>
            <a:t>All staff from any branch offices.</a:t>
          </a:r>
        </a:p>
        <a:p>
          <a:pPr marL="531450" indent="-171450">
            <a:buFont typeface="Calibri" panose="020F0502020204030204" pitchFamily="34" charset="0"/>
            <a:buChar char="‐"/>
          </a:pPr>
          <a:r>
            <a:rPr lang="en-NZ" sz="1100">
              <a:solidFill>
                <a:schemeClr val="dk1"/>
              </a:solidFill>
              <a:effectLst/>
              <a:latin typeface="+mn-lt"/>
              <a:ea typeface="+mn-ea"/>
              <a:cs typeface="+mn-cs"/>
            </a:rPr>
            <a:t>All staff who are employed overseas. </a:t>
          </a:r>
        </a:p>
        <a:p>
          <a:pPr marL="531450" indent="-171450">
            <a:buFont typeface="Calibri" panose="020F0502020204030204" pitchFamily="34" charset="0"/>
            <a:buChar char="‐"/>
          </a:pPr>
          <a:r>
            <a:rPr lang="en-NZ" sz="1100">
              <a:solidFill>
                <a:schemeClr val="dk1"/>
              </a:solidFill>
              <a:effectLst/>
              <a:latin typeface="+mn-lt"/>
              <a:ea typeface="+mn-ea"/>
              <a:cs typeface="+mn-cs"/>
            </a:rPr>
            <a:t>All staff who are on secondment from you but still paid by you.</a:t>
          </a:r>
        </a:p>
        <a:p>
          <a:pPr marL="531450" indent="-171450">
            <a:buFont typeface="Calibri" panose="020F0502020204030204" pitchFamily="34" charset="0"/>
            <a:buChar char="‐"/>
          </a:pPr>
          <a:r>
            <a:rPr lang="en-NZ" sz="1100">
              <a:solidFill>
                <a:schemeClr val="dk1"/>
              </a:solidFill>
              <a:effectLst/>
              <a:latin typeface="+mn-lt"/>
              <a:ea typeface="+mn-ea"/>
              <a:cs typeface="+mn-cs"/>
            </a:rPr>
            <a:t>All staff on paid leave (including paid parental leave) with the paid leave periods included in FTE calculations. </a:t>
          </a:r>
        </a:p>
        <a:p>
          <a:pPr marL="360000" indent="0">
            <a:buFontTx/>
            <a:buNone/>
          </a:pPr>
          <a:r>
            <a:rPr lang="en-NZ" sz="1100" b="1" baseline="0">
              <a:solidFill>
                <a:schemeClr val="dk1"/>
              </a:solidFill>
              <a:effectLst/>
              <a:latin typeface="+mn-lt"/>
              <a:ea typeface="+mn-ea"/>
              <a:cs typeface="+mn-cs"/>
            </a:rPr>
            <a:t>     </a:t>
          </a:r>
          <a:r>
            <a:rPr lang="en-NZ" sz="1100" b="1">
              <a:solidFill>
                <a:schemeClr val="dk1"/>
              </a:solidFill>
              <a:effectLst/>
              <a:latin typeface="+mn-lt"/>
              <a:ea typeface="+mn-ea"/>
              <a:cs typeface="+mn-cs"/>
            </a:rPr>
            <a:t>Note:</a:t>
          </a:r>
          <a:r>
            <a:rPr lang="en-NZ" sz="1100">
              <a:solidFill>
                <a:schemeClr val="dk1"/>
              </a:solidFill>
              <a:effectLst/>
              <a:latin typeface="+mn-lt"/>
              <a:ea typeface="+mn-ea"/>
              <a:cs typeface="+mn-cs"/>
            </a:rPr>
            <a:t> Please exclude staff on government-funded parental leave paid by Inland Revenue.</a:t>
          </a:r>
        </a:p>
        <a:p>
          <a:pPr marL="531450" indent="-171450">
            <a:buFont typeface="Calibri" panose="020F0502020204030204" pitchFamily="34" charset="0"/>
            <a:buChar char="‐"/>
          </a:pPr>
          <a:r>
            <a:rPr lang="en-NZ" sz="1100">
              <a:solidFill>
                <a:schemeClr val="dk1"/>
              </a:solidFill>
              <a:effectLst/>
              <a:latin typeface="+mn-lt"/>
              <a:ea typeface="+mn-ea"/>
              <a:cs typeface="+mn-cs"/>
            </a:rPr>
            <a:t>All staff from these categories who have left during the year.</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2.</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Please </a:t>
          </a:r>
          <a:r>
            <a:rPr lang="en-NZ" sz="1100" b="1">
              <a:solidFill>
                <a:schemeClr val="dk1"/>
              </a:solidFill>
              <a:effectLst/>
              <a:latin typeface="+mn-lt"/>
              <a:ea typeface="+mn-ea"/>
              <a:cs typeface="+mn-cs"/>
            </a:rPr>
            <a:t>exclude</a:t>
          </a:r>
          <a:r>
            <a:rPr lang="en-NZ" sz="1100">
              <a:solidFill>
                <a:schemeClr val="dk1"/>
              </a:solidFill>
              <a:effectLst/>
              <a:latin typeface="+mn-lt"/>
              <a:ea typeface="+mn-ea"/>
              <a:cs typeface="+mn-cs"/>
            </a:rPr>
            <a:t> the following:</a:t>
          </a:r>
        </a:p>
        <a:p>
          <a:pPr marL="531450" indent="-171450">
            <a:buFont typeface="Calibri" panose="020F0502020204030204" pitchFamily="34" charset="0"/>
            <a:buChar char="‐"/>
          </a:pPr>
          <a:r>
            <a:rPr lang="en-NZ" sz="1100">
              <a:solidFill>
                <a:schemeClr val="dk1"/>
              </a:solidFill>
              <a:effectLst/>
              <a:latin typeface="+mn-lt"/>
              <a:ea typeface="+mn-ea"/>
              <a:cs typeface="+mn-cs"/>
            </a:rPr>
            <a:t>Staff employed by a third-party organisation, or subsidiary company owned by you. </a:t>
          </a:r>
        </a:p>
        <a:p>
          <a:pPr marL="531450" indent="-171450">
            <a:buFont typeface="Calibri" panose="020F0502020204030204" pitchFamily="34" charset="0"/>
            <a:buChar char="‐"/>
          </a:pPr>
          <a:r>
            <a:rPr lang="en-NZ" sz="1100">
              <a:solidFill>
                <a:schemeClr val="dk1"/>
              </a:solidFill>
              <a:effectLst/>
              <a:latin typeface="+mn-lt"/>
              <a:ea typeface="+mn-ea"/>
              <a:cs typeface="+mn-cs"/>
            </a:rPr>
            <a:t>Staff employed by another company which provides a service to you such as cleaning or catering.</a:t>
          </a:r>
        </a:p>
        <a:p>
          <a:pPr marL="531450" indent="-171450">
            <a:buFont typeface="Calibri" panose="020F0502020204030204" pitchFamily="34" charset="0"/>
            <a:buChar char="‐"/>
          </a:pPr>
          <a:r>
            <a:rPr lang="en-NZ" sz="1100">
              <a:solidFill>
                <a:schemeClr val="dk1"/>
              </a:solidFill>
              <a:effectLst/>
              <a:latin typeface="+mn-lt"/>
              <a:ea typeface="+mn-ea"/>
              <a:cs typeface="+mn-cs"/>
            </a:rPr>
            <a:t>Staff who are on secondment to you but not paid by you.</a:t>
          </a:r>
        </a:p>
        <a:p>
          <a:pPr marL="531450" indent="-171450">
            <a:buFont typeface="Calibri" panose="020F0502020204030204" pitchFamily="34" charset="0"/>
            <a:buChar char="‐"/>
          </a:pPr>
          <a:r>
            <a:rPr lang="en-NZ" sz="1100">
              <a:solidFill>
                <a:schemeClr val="dk1"/>
              </a:solidFill>
              <a:effectLst/>
              <a:latin typeface="+mn-lt"/>
              <a:ea typeface="+mn-ea"/>
              <a:cs typeface="+mn-cs"/>
            </a:rPr>
            <a:t>Staff on unpaid leave for the whole calendar year. </a:t>
          </a:r>
        </a:p>
        <a:p>
          <a:pPr marL="531450" indent="-171450">
            <a:buFont typeface="Calibri" panose="020F0502020204030204" pitchFamily="34" charset="0"/>
            <a:buChar char="‐"/>
          </a:pPr>
          <a:r>
            <a:rPr lang="en-NZ" sz="1100">
              <a:solidFill>
                <a:schemeClr val="dk1"/>
              </a:solidFill>
              <a:effectLst/>
              <a:latin typeface="+mn-lt"/>
              <a:ea typeface="+mn-ea"/>
              <a:cs typeface="+mn-cs"/>
            </a:rPr>
            <a:t>Staff on government-funded parental leave paid by Inland Revenue.</a:t>
          </a:r>
        </a:p>
        <a:p>
          <a:pPr marL="531450" indent="-171450">
            <a:buFont typeface="Calibri" panose="020F0502020204030204" pitchFamily="34" charset="0"/>
            <a:buChar char="‐"/>
          </a:pPr>
          <a:r>
            <a:rPr lang="en-NZ" sz="1100">
              <a:solidFill>
                <a:schemeClr val="dk1"/>
              </a:solidFill>
              <a:effectLst/>
              <a:latin typeface="+mn-lt"/>
              <a:ea typeface="+mn-ea"/>
              <a:cs typeface="+mn-cs"/>
            </a:rPr>
            <a:t>Examination invigilators and markers.</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3.</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Please provide information for the full calendar year, as follows:</a:t>
          </a:r>
        </a:p>
        <a:p>
          <a:endParaRPr lang="en-NZ" sz="1100">
            <a:solidFill>
              <a:schemeClr val="dk1"/>
            </a:solidFill>
            <a:effectLst/>
            <a:latin typeface="+mn-lt"/>
            <a:ea typeface="+mn-ea"/>
            <a:cs typeface="+mn-cs"/>
          </a:endParaRPr>
        </a:p>
        <a:p>
          <a:pPr marL="360000"/>
          <a:r>
            <a:rPr lang="en-NZ" sz="1100" b="1">
              <a:solidFill>
                <a:schemeClr val="dk1"/>
              </a:solidFill>
              <a:effectLst/>
              <a:latin typeface="+mn-lt"/>
              <a:ea typeface="+mn-ea"/>
              <a:cs typeface="+mn-cs"/>
            </a:rPr>
            <a:t>Staff who work full-time for the full year:</a:t>
          </a:r>
        </a:p>
        <a:p>
          <a:pPr marL="540000" indent="-171450">
            <a:buFont typeface="Arial" panose="020B0604020202020204" pitchFamily="34" charset="0"/>
            <a:buChar char="•"/>
          </a:pPr>
          <a:r>
            <a:rPr lang="en-NZ" sz="1100">
              <a:solidFill>
                <a:schemeClr val="dk1"/>
              </a:solidFill>
              <a:effectLst/>
              <a:latin typeface="+mn-lt"/>
              <a:ea typeface="+mn-ea"/>
              <a:cs typeface="+mn-cs"/>
            </a:rPr>
            <a:t>In the section headed 'Full-Time' on each worksheet, enter the number of staff who are male, female or another gender.</a:t>
          </a:r>
        </a:p>
        <a:p>
          <a:pPr marL="540000" indent="-171450">
            <a:buFont typeface="Arial" panose="020B0604020202020204" pitchFamily="34" charset="0"/>
            <a:buChar char="•"/>
          </a:pPr>
          <a:r>
            <a:rPr lang="en-NZ" sz="1100">
              <a:solidFill>
                <a:schemeClr val="dk1"/>
              </a:solidFill>
              <a:effectLst/>
              <a:latin typeface="+mn-lt"/>
              <a:ea typeface="+mn-ea"/>
              <a:cs typeface="+mn-cs"/>
            </a:rPr>
            <a:t>Count each staff member only once under their main role.</a:t>
          </a:r>
        </a:p>
        <a:p>
          <a:pPr marL="540000" indent="-171450">
            <a:buFont typeface="Arial" panose="020B0604020202020204" pitchFamily="34" charset="0"/>
            <a:buChar char="•"/>
          </a:pPr>
          <a:r>
            <a:rPr lang="en-NZ" sz="1100">
              <a:solidFill>
                <a:schemeClr val="dk1"/>
              </a:solidFill>
              <a:effectLst/>
              <a:latin typeface="+mn-lt"/>
              <a:ea typeface="+mn-ea"/>
              <a:cs typeface="+mn-cs"/>
            </a:rPr>
            <a:t>Where, for example, a person's role is 50 percent academic and 50 percent non-academic you may include them in the academic or the non-academic part of the questionnaire.</a:t>
          </a:r>
        </a:p>
        <a:p>
          <a:pPr marL="540000" indent="-171450">
            <a:buFont typeface="Arial" panose="020B0604020202020204" pitchFamily="34" charset="0"/>
            <a:buChar char="•"/>
          </a:pPr>
          <a:r>
            <a:rPr lang="en-NZ" sz="1100">
              <a:solidFill>
                <a:schemeClr val="dk1"/>
              </a:solidFill>
              <a:effectLst/>
              <a:latin typeface="+mn-lt"/>
              <a:ea typeface="+mn-ea"/>
              <a:cs typeface="+mn-cs"/>
            </a:rPr>
            <a:t>Staff who work full-time for the full year with multiple employment contracts that total to more than one full-time equivalent are included in this section.  They will only be counted as 1 full-time equivalent (FTE).</a:t>
          </a:r>
        </a:p>
        <a:p>
          <a:pPr marL="540000"/>
          <a:r>
            <a:rPr lang="en-NZ" sz="1100" b="1">
              <a:solidFill>
                <a:schemeClr val="dk1"/>
              </a:solidFill>
              <a:effectLst/>
              <a:latin typeface="+mn-lt"/>
              <a:ea typeface="+mn-ea"/>
              <a:cs typeface="+mn-cs"/>
            </a:rPr>
            <a:t>Note:</a:t>
          </a:r>
          <a:r>
            <a:rPr lang="en-NZ" sz="1100">
              <a:solidFill>
                <a:schemeClr val="dk1"/>
              </a:solidFill>
              <a:effectLst/>
              <a:latin typeface="+mn-lt"/>
              <a:ea typeface="+mn-ea"/>
              <a:cs typeface="+mn-cs"/>
            </a:rPr>
            <a:t> </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A full-time equivalent load, or 1 FTE, is defined as working between 36 and 40 hours per week, across the whole year.</a:t>
          </a:r>
        </a:p>
        <a:p>
          <a:pPr marL="360000"/>
          <a:endParaRPr lang="en-NZ" sz="1100">
            <a:solidFill>
              <a:schemeClr val="dk1"/>
            </a:solidFill>
            <a:effectLst/>
            <a:latin typeface="+mn-lt"/>
            <a:ea typeface="+mn-ea"/>
            <a:cs typeface="+mn-cs"/>
          </a:endParaRPr>
        </a:p>
        <a:p>
          <a:pPr marL="360000"/>
          <a:r>
            <a:rPr lang="en-NZ" sz="1100" b="1">
              <a:solidFill>
                <a:schemeClr val="dk1"/>
              </a:solidFill>
              <a:effectLst/>
              <a:latin typeface="+mn-lt"/>
              <a:ea typeface="+mn-ea"/>
              <a:cs typeface="+mn-cs"/>
            </a:rPr>
            <a:t>Staff who work full-time for part of the year, or part-time for the full year, or part-time for part of the year:</a:t>
          </a:r>
          <a:r>
            <a:rPr lang="en-NZ" sz="1100">
              <a:solidFill>
                <a:schemeClr val="dk1"/>
              </a:solidFill>
              <a:effectLst/>
              <a:latin typeface="+mn-lt"/>
              <a:ea typeface="+mn-ea"/>
              <a:cs typeface="+mn-cs"/>
            </a:rPr>
            <a:t> 		 </a:t>
          </a:r>
        </a:p>
        <a:p>
          <a:pPr marL="540000" lvl="0" indent="-171450">
            <a:buFont typeface="Arial" panose="020B0604020202020204" pitchFamily="34" charset="0"/>
            <a:buChar char="•"/>
          </a:pPr>
          <a:r>
            <a:rPr lang="en-NZ" sz="1100">
              <a:solidFill>
                <a:schemeClr val="dk1"/>
              </a:solidFill>
              <a:effectLst/>
              <a:latin typeface="+mn-lt"/>
              <a:ea typeface="+mn-ea"/>
              <a:cs typeface="+mn-cs"/>
            </a:rPr>
            <a:t>In the section headed 'Part-Time' on each worksheet, enter the number of staff who are male, female or another gender, in the Number columns.</a:t>
          </a:r>
        </a:p>
        <a:p>
          <a:pPr marL="540000" lvl="0" indent="-171450">
            <a:buFont typeface="Arial" panose="020B0604020202020204" pitchFamily="34" charset="0"/>
            <a:buChar char="•"/>
          </a:pPr>
          <a:r>
            <a:rPr lang="en-NZ" sz="1100">
              <a:solidFill>
                <a:schemeClr val="dk1"/>
              </a:solidFill>
              <a:effectLst/>
              <a:latin typeface="+mn-lt"/>
              <a:ea typeface="+mn-ea"/>
              <a:cs typeface="+mn-cs"/>
            </a:rPr>
            <a:t>Count each staff member only once under their main role.</a:t>
          </a:r>
        </a:p>
        <a:p>
          <a:pPr marL="540000" lvl="0" indent="-171450">
            <a:buFont typeface="Arial" panose="020B0604020202020204" pitchFamily="34" charset="0"/>
            <a:buChar char="•"/>
          </a:pPr>
          <a:r>
            <a:rPr lang="en-NZ" sz="1100">
              <a:solidFill>
                <a:schemeClr val="dk1"/>
              </a:solidFill>
              <a:effectLst/>
              <a:latin typeface="+mn-lt"/>
              <a:ea typeface="+mn-ea"/>
              <a:cs typeface="+mn-cs"/>
            </a:rPr>
            <a:t>In the FTE columns, enter the </a:t>
          </a:r>
          <a:r>
            <a:rPr lang="en-NZ" sz="1100" b="1">
              <a:solidFill>
                <a:schemeClr val="dk1"/>
              </a:solidFill>
              <a:effectLst/>
              <a:latin typeface="+mn-lt"/>
              <a:ea typeface="+mn-ea"/>
              <a:cs typeface="+mn-cs"/>
            </a:rPr>
            <a:t>total</a:t>
          </a:r>
          <a:r>
            <a:rPr lang="en-NZ" sz="1100">
              <a:solidFill>
                <a:schemeClr val="dk1"/>
              </a:solidFill>
              <a:effectLst/>
              <a:latin typeface="+mn-lt"/>
              <a:ea typeface="+mn-ea"/>
              <a:cs typeface="+mn-cs"/>
            </a:rPr>
            <a:t> full-time equivalent value (FTE) </a:t>
          </a:r>
          <a:r>
            <a:rPr lang="en-NZ" sz="1100" b="1">
              <a:solidFill>
                <a:schemeClr val="dk1"/>
              </a:solidFill>
              <a:effectLst/>
              <a:latin typeface="+mn-lt"/>
              <a:ea typeface="+mn-ea"/>
              <a:cs typeface="+mn-cs"/>
            </a:rPr>
            <a:t>over the whole year</a:t>
          </a:r>
          <a:r>
            <a:rPr lang="en-NZ" sz="1100">
              <a:solidFill>
                <a:schemeClr val="dk1"/>
              </a:solidFill>
              <a:effectLst/>
              <a:latin typeface="+mn-lt"/>
              <a:ea typeface="+mn-ea"/>
              <a:cs typeface="+mn-cs"/>
            </a:rPr>
            <a:t> for these staff (see examples below).</a:t>
          </a:r>
        </a:p>
        <a:p>
          <a:pPr marL="540000" lvl="0" indent="-171450">
            <a:buFont typeface="Arial" panose="020B0604020202020204" pitchFamily="34" charset="0"/>
            <a:buChar char="•"/>
          </a:pPr>
          <a:r>
            <a:rPr lang="en-NZ" sz="1100">
              <a:solidFill>
                <a:schemeClr val="dk1"/>
              </a:solidFill>
              <a:effectLst/>
              <a:latin typeface="+mn-lt"/>
              <a:ea typeface="+mn-ea"/>
              <a:cs typeface="+mn-cs"/>
            </a:rPr>
            <a:t>Do not split the FTE for individuals across different roles.  Supply the total FTE for each staff member under their main role.</a:t>
          </a:r>
        </a:p>
        <a:p>
          <a:pPr marL="540000" lvl="0" indent="-171450">
            <a:buFont typeface="Arial" panose="020B0604020202020204" pitchFamily="34" charset="0"/>
            <a:buChar char="•"/>
          </a:pPr>
          <a:r>
            <a:rPr lang="en-NZ" sz="1100">
              <a:solidFill>
                <a:schemeClr val="dk1"/>
              </a:solidFill>
              <a:effectLst/>
              <a:latin typeface="+mn-lt"/>
              <a:ea typeface="+mn-ea"/>
              <a:cs typeface="+mn-cs"/>
            </a:rPr>
            <a:t>Where an academic staff member has no responsibility for preparation, marking, supervision, research, etc., the teaching hours are considered to be the number of hours worked.</a:t>
          </a:r>
        </a:p>
        <a:p>
          <a:pPr marL="360000" lvl="0" indent="-171450">
            <a:buFont typeface="Arial" panose="020B0604020202020204" pitchFamily="34" charset="0"/>
            <a:buChar char="•"/>
          </a:pPr>
          <a:endParaRPr lang="en-NZ" sz="1100">
            <a:solidFill>
              <a:schemeClr val="dk1"/>
            </a:solidFill>
            <a:effectLst/>
            <a:latin typeface="+mn-lt"/>
            <a:ea typeface="+mn-ea"/>
            <a:cs typeface="+mn-cs"/>
          </a:endParaRPr>
        </a:p>
        <a:p>
          <a:pPr marL="360000"/>
          <a:r>
            <a:rPr lang="en-NZ" sz="1100" b="1">
              <a:solidFill>
                <a:schemeClr val="dk1"/>
              </a:solidFill>
              <a:effectLst/>
              <a:latin typeface="+mn-lt"/>
              <a:ea typeface="+mn-ea"/>
              <a:cs typeface="+mn-cs"/>
            </a:rPr>
            <a:t>How to calculate full-time equivalent value (FTE):			</a:t>
          </a:r>
          <a:endParaRPr lang="en-NZ" sz="1100">
            <a:solidFill>
              <a:schemeClr val="dk1"/>
            </a:solidFill>
            <a:effectLst/>
            <a:latin typeface="+mn-lt"/>
            <a:ea typeface="+mn-ea"/>
            <a:cs typeface="+mn-cs"/>
          </a:endParaRPr>
        </a:p>
        <a:p>
          <a:pPr marL="576000" lvl="0" indent="-228600">
            <a:buFont typeface="+mj-lt"/>
            <a:buAutoNum type="alphaLcPeriod"/>
          </a:pPr>
          <a:r>
            <a:rPr lang="en-NZ" sz="1100">
              <a:solidFill>
                <a:schemeClr val="dk1"/>
              </a:solidFill>
              <a:effectLst/>
              <a:latin typeface="+mn-lt"/>
              <a:ea typeface="+mn-ea"/>
              <a:cs typeface="+mn-cs"/>
            </a:rPr>
            <a:t>For a part-time staff member who works the same hours each week, divide by the number of hours which is a standard full-time load for your organisation. </a:t>
          </a:r>
        </a:p>
        <a:p>
          <a:pPr marL="576000"/>
          <a:r>
            <a:rPr lang="en-NZ" sz="1100" i="1">
              <a:solidFill>
                <a:schemeClr val="dk1"/>
              </a:solidFill>
              <a:effectLst/>
              <a:latin typeface="+mn-lt"/>
              <a:ea typeface="+mn-ea"/>
              <a:cs typeface="+mn-cs"/>
            </a:rPr>
            <a:t>	Person works 15 hours:</a:t>
          </a:r>
          <a:r>
            <a:rPr lang="en-NZ" sz="1100">
              <a:solidFill>
                <a:schemeClr val="dk1"/>
              </a:solidFill>
              <a:effectLst/>
              <a:latin typeface="+mn-lt"/>
              <a:ea typeface="+mn-ea"/>
              <a:cs typeface="+mn-cs"/>
            </a:rPr>
            <a:t> </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15/37.5 = </a:t>
          </a:r>
          <a:r>
            <a:rPr lang="en-NZ" sz="1100" b="1">
              <a:solidFill>
                <a:schemeClr val="dk1"/>
              </a:solidFill>
              <a:effectLst/>
              <a:latin typeface="+mn-lt"/>
              <a:ea typeface="+mn-ea"/>
              <a:cs typeface="+mn-cs"/>
            </a:rPr>
            <a:t>0.4</a:t>
          </a:r>
          <a:r>
            <a:rPr lang="en-NZ" sz="1100">
              <a:solidFill>
                <a:schemeClr val="dk1"/>
              </a:solidFill>
              <a:effectLst/>
              <a:latin typeface="+mn-lt"/>
              <a:ea typeface="+mn-ea"/>
              <a:cs typeface="+mn-cs"/>
            </a:rPr>
            <a:t>   or	15/36 = </a:t>
          </a:r>
          <a:r>
            <a:rPr lang="en-NZ" sz="1100" b="1">
              <a:solidFill>
                <a:schemeClr val="dk1"/>
              </a:solidFill>
              <a:effectLst/>
              <a:latin typeface="+mn-lt"/>
              <a:ea typeface="+mn-ea"/>
              <a:cs typeface="+mn-cs"/>
            </a:rPr>
            <a:t>0.417</a:t>
          </a:r>
          <a:r>
            <a:rPr lang="en-NZ" sz="1100">
              <a:solidFill>
                <a:schemeClr val="dk1"/>
              </a:solidFill>
              <a:effectLst/>
              <a:latin typeface="+mn-lt"/>
              <a:ea typeface="+mn-ea"/>
              <a:cs typeface="+mn-cs"/>
            </a:rPr>
            <a:t> or</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15/40 = </a:t>
          </a:r>
          <a:r>
            <a:rPr lang="en-NZ" sz="1100" b="1">
              <a:solidFill>
                <a:schemeClr val="dk1"/>
              </a:solidFill>
              <a:effectLst/>
              <a:latin typeface="+mn-lt"/>
              <a:ea typeface="+mn-ea"/>
              <a:cs typeface="+mn-cs"/>
            </a:rPr>
            <a:t>0.375</a:t>
          </a:r>
          <a:r>
            <a:rPr lang="en-NZ" sz="1100">
              <a:solidFill>
                <a:schemeClr val="dk1"/>
              </a:solidFill>
              <a:effectLst/>
              <a:latin typeface="+mn-lt"/>
              <a:ea typeface="+mn-ea"/>
              <a:cs typeface="+mn-cs"/>
            </a:rPr>
            <a:t> etc.</a:t>
          </a:r>
        </a:p>
        <a:p>
          <a:pPr marL="576000"/>
          <a:endParaRPr lang="en-NZ" sz="1100">
            <a:solidFill>
              <a:schemeClr val="dk1"/>
            </a:solidFill>
            <a:effectLst/>
            <a:latin typeface="+mn-lt"/>
            <a:ea typeface="+mn-ea"/>
            <a:cs typeface="+mn-cs"/>
          </a:endParaRPr>
        </a:p>
        <a:p>
          <a:pPr marL="576000" lvl="0" indent="-228600">
            <a:buFont typeface="+mj-lt"/>
            <a:buAutoNum type="alphaLcPeriod" startAt="2"/>
          </a:pPr>
          <a:r>
            <a:rPr lang="en-NZ" sz="1100">
              <a:solidFill>
                <a:schemeClr val="dk1"/>
              </a:solidFill>
              <a:effectLst/>
              <a:latin typeface="+mn-lt"/>
              <a:ea typeface="+mn-ea"/>
              <a:cs typeface="+mn-cs"/>
            </a:rPr>
            <a:t>For a staff member who works for only part of the year, multiply their weekly full-time equivalent value by the fraction of the year that they worked.</a:t>
          </a:r>
        </a:p>
        <a:p>
          <a:pPr marL="576000"/>
          <a:r>
            <a:rPr lang="en-NZ" sz="1100" i="1">
              <a:solidFill>
                <a:schemeClr val="dk1"/>
              </a:solidFill>
              <a:effectLst/>
              <a:latin typeface="+mn-lt"/>
              <a:ea typeface="+mn-ea"/>
              <a:cs typeface="+mn-cs"/>
            </a:rPr>
            <a:t>	Person works full-time for half the year:</a:t>
          </a:r>
          <a:r>
            <a:rPr lang="en-NZ" sz="1100">
              <a:solidFill>
                <a:schemeClr val="dk1"/>
              </a:solidFill>
              <a:effectLst/>
              <a:latin typeface="+mn-lt"/>
              <a:ea typeface="+mn-ea"/>
              <a:cs typeface="+mn-cs"/>
            </a:rPr>
            <a:t> 1.0 x 0.5 = </a:t>
          </a:r>
          <a:r>
            <a:rPr lang="en-NZ" sz="1100" b="1">
              <a:solidFill>
                <a:schemeClr val="dk1"/>
              </a:solidFill>
              <a:effectLst/>
              <a:latin typeface="+mn-lt"/>
              <a:ea typeface="+mn-ea"/>
              <a:cs typeface="+mn-cs"/>
            </a:rPr>
            <a:t>0.5</a:t>
          </a:r>
          <a:endParaRPr lang="en-NZ" sz="1100">
            <a:solidFill>
              <a:schemeClr val="dk1"/>
            </a:solidFill>
            <a:effectLst/>
            <a:latin typeface="+mn-lt"/>
            <a:ea typeface="+mn-ea"/>
            <a:cs typeface="+mn-cs"/>
          </a:endParaRPr>
        </a:p>
        <a:p>
          <a:pPr marL="576000"/>
          <a:r>
            <a:rPr lang="en-NZ" sz="1100" i="1">
              <a:solidFill>
                <a:schemeClr val="dk1"/>
              </a:solidFill>
              <a:effectLst/>
              <a:latin typeface="+mn-lt"/>
              <a:ea typeface="+mn-ea"/>
              <a:cs typeface="+mn-cs"/>
            </a:rPr>
            <a:t>	Person works part-time (30hrs/40) for half the year:</a:t>
          </a:r>
          <a:r>
            <a:rPr lang="en-NZ" sz="1100">
              <a:solidFill>
                <a:schemeClr val="dk1"/>
              </a:solidFill>
              <a:effectLst/>
              <a:latin typeface="+mn-lt"/>
              <a:ea typeface="+mn-ea"/>
              <a:cs typeface="+mn-cs"/>
            </a:rPr>
            <a:t> 0.75 x 0.5 = </a:t>
          </a:r>
          <a:r>
            <a:rPr lang="en-NZ" sz="1100" b="1">
              <a:solidFill>
                <a:schemeClr val="dk1"/>
              </a:solidFill>
              <a:effectLst/>
              <a:latin typeface="+mn-lt"/>
              <a:ea typeface="+mn-ea"/>
              <a:cs typeface="+mn-cs"/>
            </a:rPr>
            <a:t>0.375</a:t>
          </a:r>
        </a:p>
        <a:p>
          <a:pPr marL="576000"/>
          <a:r>
            <a:rPr lang="en-NZ" sz="1100">
              <a:solidFill>
                <a:schemeClr val="dk1"/>
              </a:solidFill>
              <a:effectLst/>
              <a:latin typeface="+mn-lt"/>
              <a:ea typeface="+mn-ea"/>
              <a:cs typeface="+mn-cs"/>
            </a:rPr>
            <a:t> 				 </a:t>
          </a:r>
        </a:p>
        <a:p>
          <a:pPr marL="576000" lvl="0" indent="-228600">
            <a:buFont typeface="+mj-lt"/>
            <a:buAutoNum type="alphaLcPeriod" startAt="3"/>
          </a:pPr>
          <a:r>
            <a:rPr lang="en-NZ" sz="1100">
              <a:solidFill>
                <a:schemeClr val="dk1"/>
              </a:solidFill>
              <a:effectLst/>
              <a:latin typeface="+mn-lt"/>
              <a:ea typeface="+mn-ea"/>
              <a:cs typeface="+mn-cs"/>
            </a:rPr>
            <a:t>For a staff member who has varying hours per week, please take the average for the year, e.g</a:t>
          </a:r>
          <a:r>
            <a:rPr lang="en-NZ" sz="1100" i="1">
              <a:solidFill>
                <a:schemeClr val="dk1"/>
              </a:solidFill>
              <a:effectLst/>
              <a:latin typeface="+mn-lt"/>
              <a:ea typeface="+mn-ea"/>
              <a:cs typeface="+mn-cs"/>
            </a:rPr>
            <a:t>., 	</a:t>
          </a:r>
        </a:p>
        <a:p>
          <a:pPr marL="576000" lvl="0" indent="0">
            <a:buFontTx/>
            <a:buNone/>
          </a:pPr>
          <a:r>
            <a:rPr lang="en-NZ" sz="1100" i="1">
              <a:solidFill>
                <a:schemeClr val="dk1"/>
              </a:solidFill>
              <a:effectLst/>
              <a:latin typeface="+mn-lt"/>
              <a:ea typeface="+mn-ea"/>
              <a:cs typeface="+mn-cs"/>
            </a:rPr>
            <a:t>	16 weeks at 15 hours per week and 32 weeks at 20 hours per week</a:t>
          </a:r>
          <a:r>
            <a:rPr lang="en-NZ" sz="1100">
              <a:solidFill>
                <a:schemeClr val="dk1"/>
              </a:solidFill>
              <a:effectLst/>
              <a:latin typeface="+mn-lt"/>
              <a:ea typeface="+mn-ea"/>
              <a:cs typeface="+mn-cs"/>
            </a:rPr>
            <a:t> can be calculated as: </a:t>
          </a:r>
        </a:p>
        <a:p>
          <a:pPr marL="576000" lvl="0" indent="0">
            <a:buFontTx/>
            <a:buNone/>
          </a:pPr>
          <a:r>
            <a:rPr lang="en-NZ" sz="1100">
              <a:solidFill>
                <a:schemeClr val="dk1"/>
              </a:solidFill>
              <a:effectLst/>
              <a:latin typeface="+mn-lt"/>
              <a:ea typeface="+mn-ea"/>
              <a:cs typeface="+mn-cs"/>
            </a:rPr>
            <a:t>	[(16 x 15) + (32 x 20)] / 48 weeks = 18.33 hours per week; </a:t>
          </a:r>
        </a:p>
        <a:p>
          <a:pPr marL="576000" lvl="0" indent="0">
            <a:buFontTx/>
            <a:buNone/>
          </a:pPr>
          <a:r>
            <a:rPr lang="en-NZ" sz="1100">
              <a:solidFill>
                <a:schemeClr val="dk1"/>
              </a:solidFill>
              <a:effectLst/>
              <a:latin typeface="+mn-lt"/>
              <a:ea typeface="+mn-ea"/>
              <a:cs typeface="+mn-cs"/>
            </a:rPr>
            <a:t>	18.33/37.5 = </a:t>
          </a:r>
          <a:r>
            <a:rPr lang="en-NZ" sz="1100" b="1">
              <a:solidFill>
                <a:schemeClr val="dk1"/>
              </a:solidFill>
              <a:effectLst/>
              <a:latin typeface="+mn-lt"/>
              <a:ea typeface="+mn-ea"/>
              <a:cs typeface="+mn-cs"/>
            </a:rPr>
            <a:t>0.489</a:t>
          </a:r>
        </a:p>
        <a:p>
          <a:pPr marL="576000" lvl="0" indent="0">
            <a:buFontTx/>
            <a:buNone/>
          </a:pPr>
          <a:endParaRPr lang="en-NZ" sz="1100">
            <a:solidFill>
              <a:schemeClr val="dk1"/>
            </a:solidFill>
            <a:effectLst/>
            <a:latin typeface="+mn-lt"/>
            <a:ea typeface="+mn-ea"/>
            <a:cs typeface="+mn-cs"/>
          </a:endParaRPr>
        </a:p>
        <a:p>
          <a:pPr marL="576000" lvl="0" indent="-228600">
            <a:buFont typeface="+mj-lt"/>
            <a:buAutoNum type="alphaLcPeriod" startAt="4"/>
          </a:pPr>
          <a:r>
            <a:rPr lang="en-NZ" sz="1100">
              <a:solidFill>
                <a:schemeClr val="dk1"/>
              </a:solidFill>
              <a:effectLst/>
              <a:latin typeface="+mn-lt"/>
              <a:ea typeface="+mn-ea"/>
              <a:cs typeface="+mn-cs"/>
            </a:rPr>
            <a:t>Please enter the </a:t>
          </a:r>
          <a:r>
            <a:rPr lang="en-NZ" sz="1100" b="1">
              <a:solidFill>
                <a:schemeClr val="dk1"/>
              </a:solidFill>
              <a:effectLst/>
              <a:latin typeface="+mn-lt"/>
              <a:ea typeface="+mn-ea"/>
              <a:cs typeface="+mn-cs"/>
            </a:rPr>
            <a:t>total</a:t>
          </a:r>
          <a:r>
            <a:rPr lang="en-NZ" sz="1100">
              <a:solidFill>
                <a:schemeClr val="dk1"/>
              </a:solidFill>
              <a:effectLst/>
              <a:latin typeface="+mn-lt"/>
              <a:ea typeface="+mn-ea"/>
              <a:cs typeface="+mn-cs"/>
            </a:rPr>
            <a:t> FTE for the staff in each part-time category, including where all staff work the same FTE, e.g.,</a:t>
          </a:r>
        </a:p>
        <a:p>
          <a:pPr marL="576000"/>
          <a:r>
            <a:rPr lang="en-NZ" sz="1100">
              <a:solidFill>
                <a:schemeClr val="dk1"/>
              </a:solidFill>
              <a:effectLst/>
              <a:latin typeface="+mn-lt"/>
              <a:ea typeface="+mn-ea"/>
              <a:cs typeface="+mn-cs"/>
            </a:rPr>
            <a:t>	</a:t>
          </a:r>
          <a:r>
            <a:rPr lang="en-NZ" sz="1100" i="1">
              <a:solidFill>
                <a:schemeClr val="dk1"/>
              </a:solidFill>
              <a:effectLst/>
              <a:latin typeface="+mn-lt"/>
              <a:ea typeface="+mn-ea"/>
              <a:cs typeface="+mn-cs"/>
            </a:rPr>
            <a:t>3 staff members at 0.6 FTE each</a:t>
          </a:r>
          <a:r>
            <a:rPr lang="en-NZ" sz="1100">
              <a:solidFill>
                <a:schemeClr val="dk1"/>
              </a:solidFill>
              <a:effectLst/>
              <a:latin typeface="+mn-lt"/>
              <a:ea typeface="+mn-ea"/>
              <a:cs typeface="+mn-cs"/>
            </a:rPr>
            <a:t> = </a:t>
          </a:r>
          <a:r>
            <a:rPr lang="en-NZ" sz="1100" b="1">
              <a:solidFill>
                <a:schemeClr val="dk1"/>
              </a:solidFill>
              <a:effectLst/>
              <a:latin typeface="+mn-lt"/>
              <a:ea typeface="+mn-ea"/>
              <a:cs typeface="+mn-cs"/>
            </a:rPr>
            <a:t>1.8</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4.  The totals in the questionnaires have been shaded and they are automatically calculated.</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5. </a:t>
          </a:r>
          <a:r>
            <a:rPr lang="en-NZ" sz="1100" baseline="0">
              <a:solidFill>
                <a:schemeClr val="dk1"/>
              </a:solidFill>
              <a:effectLst/>
              <a:latin typeface="+mn-lt"/>
              <a:ea typeface="+mn-ea"/>
              <a:cs typeface="+mn-cs"/>
            </a:rPr>
            <a:t> </a:t>
          </a:r>
          <a:r>
            <a:rPr lang="en-NZ" sz="1100" b="1">
              <a:solidFill>
                <a:schemeClr val="dk1"/>
              </a:solidFill>
              <a:effectLst/>
              <a:latin typeface="+mn-lt"/>
              <a:ea typeface="+mn-ea"/>
              <a:cs typeface="+mn-cs"/>
            </a:rPr>
            <a:t>Workforce by age group</a:t>
          </a:r>
          <a:endParaRPr lang="en-NZ" sz="1100">
            <a:solidFill>
              <a:schemeClr val="dk1"/>
            </a:solidFill>
            <a:effectLst/>
            <a:latin typeface="+mn-lt"/>
            <a:ea typeface="+mn-ea"/>
            <a:cs typeface="+mn-cs"/>
          </a:endParaRPr>
        </a:p>
        <a:p>
          <a:pPr marL="360000"/>
          <a:r>
            <a:rPr lang="en-NZ" sz="1100">
              <a:solidFill>
                <a:schemeClr val="dk1"/>
              </a:solidFill>
              <a:effectLst/>
              <a:latin typeface="+mn-lt"/>
              <a:ea typeface="+mn-ea"/>
              <a:cs typeface="+mn-cs"/>
            </a:rPr>
            <a:t>Please count staff members only once in each age group.  This means that the sum of the age splits will add to the total number of staff.</a:t>
          </a:r>
        </a:p>
        <a:p>
          <a:pPr marL="360000"/>
          <a:r>
            <a:rPr lang="en-NZ" sz="1100">
              <a:solidFill>
                <a:schemeClr val="dk1"/>
              </a:solidFill>
              <a:effectLst/>
              <a:latin typeface="+mn-lt"/>
              <a:ea typeface="+mn-ea"/>
              <a:cs typeface="+mn-cs"/>
            </a:rPr>
            <a:t>We suggest you use 31 December to determine the age of staff.</a:t>
          </a:r>
        </a:p>
        <a:p>
          <a:pPr marL="360000"/>
          <a:endParaRPr lang="en-NZ" sz="1100">
            <a:solidFill>
              <a:schemeClr val="dk1"/>
            </a:solidFill>
            <a:effectLst/>
            <a:latin typeface="+mn-lt"/>
            <a:ea typeface="+mn-ea"/>
            <a:cs typeface="+mn-cs"/>
          </a:endParaRPr>
        </a:p>
        <a:p>
          <a:pPr marL="360000"/>
          <a:r>
            <a:rPr lang="en-NZ" sz="1100">
              <a:solidFill>
                <a:schemeClr val="dk1"/>
              </a:solidFill>
              <a:effectLst/>
              <a:latin typeface="+mn-lt"/>
              <a:ea typeface="+mn-ea"/>
              <a:cs typeface="+mn-cs"/>
            </a:rPr>
            <a:t>In sections 3</a:t>
          </a:r>
          <a:r>
            <a:rPr lang="en-NZ" sz="1100" baseline="0">
              <a:solidFill>
                <a:schemeClr val="dk1"/>
              </a:solidFill>
              <a:effectLst/>
              <a:latin typeface="+mn-lt"/>
              <a:ea typeface="+mn-ea"/>
              <a:cs typeface="+mn-cs"/>
            </a:rPr>
            <a:t> and </a:t>
          </a:r>
          <a:r>
            <a:rPr lang="en-NZ" sz="1100">
              <a:solidFill>
                <a:schemeClr val="dk1"/>
              </a:solidFill>
              <a:effectLst/>
              <a:latin typeface="+mn-lt"/>
              <a:ea typeface="+mn-ea"/>
              <a:cs typeface="+mn-cs"/>
            </a:rPr>
            <a:t>4, please ensure that the total number of staff reported by role equals the total number reported by age group.</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6.  </a:t>
          </a:r>
          <a:r>
            <a:rPr lang="en-NZ" sz="1100" b="1">
              <a:solidFill>
                <a:schemeClr val="dk1"/>
              </a:solidFill>
              <a:effectLst/>
              <a:latin typeface="+mn-lt"/>
              <a:ea typeface="+mn-ea"/>
              <a:cs typeface="+mn-cs"/>
            </a:rPr>
            <a:t>Workforce by ethnic group</a:t>
          </a:r>
          <a:endParaRPr lang="en-NZ" sz="1100" b="0">
            <a:solidFill>
              <a:schemeClr val="dk1"/>
            </a:solidFill>
            <a:effectLst/>
            <a:latin typeface="+mn-lt"/>
            <a:ea typeface="+mn-ea"/>
            <a:cs typeface="+mn-cs"/>
          </a:endParaRPr>
        </a:p>
        <a:p>
          <a:pPr marL="360000"/>
          <a:r>
            <a:rPr lang="en-NZ" sz="1100">
              <a:solidFill>
                <a:schemeClr val="dk1"/>
              </a:solidFill>
              <a:effectLst/>
              <a:latin typeface="+mn-lt"/>
              <a:ea typeface="+mn-ea"/>
              <a:cs typeface="+mn-cs"/>
            </a:rPr>
            <a:t>Please count staff members who have indicated more than one ethnic group in each group.  This means that the total of the ethnic groups may</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not add to the total number of staff.</a:t>
          </a:r>
          <a:endParaRPr lang="en-NZ" sz="1100"/>
        </a:p>
      </xdr:txBody>
    </xdr:sp>
    <xdr:clientData/>
  </xdr:twoCellAnchor>
  <xdr:twoCellAnchor>
    <xdr:from>
      <xdr:col>2</xdr:col>
      <xdr:colOff>47625</xdr:colOff>
      <xdr:row>10</xdr:row>
      <xdr:rowOff>228600</xdr:rowOff>
    </xdr:from>
    <xdr:to>
      <xdr:col>16</xdr:col>
      <xdr:colOff>123825</xdr:colOff>
      <xdr:row>59</xdr:row>
      <xdr:rowOff>0</xdr:rowOff>
    </xdr:to>
    <xdr:sp macro="" textlink="">
      <xdr:nvSpPr>
        <xdr:cNvPr id="5" name="TextBox 4">
          <a:extLst>
            <a:ext uri="{FF2B5EF4-FFF2-40B4-BE49-F238E27FC236}">
              <a16:creationId xmlns:a16="http://schemas.microsoft.com/office/drawing/2014/main" id="{890A0CBD-3BD8-4186-94A1-452707127EE0}"/>
            </a:ext>
          </a:extLst>
        </xdr:cNvPr>
        <xdr:cNvSpPr txBox="1"/>
      </xdr:nvSpPr>
      <xdr:spPr>
        <a:xfrm>
          <a:off x="485775" y="5048250"/>
          <a:ext cx="8648700" cy="133064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solidFill>
                <a:schemeClr val="dk1"/>
              </a:solidFill>
              <a:effectLst/>
              <a:latin typeface="+mn-lt"/>
              <a:ea typeface="+mn-ea"/>
              <a:cs typeface="+mn-cs"/>
            </a:rPr>
            <a:t>Instructions for filling out the questionnaire</a:t>
          </a:r>
        </a:p>
        <a:p>
          <a:r>
            <a:rPr lang="en-NZ" sz="1100" b="1">
              <a:solidFill>
                <a:schemeClr val="dk1"/>
              </a:solidFill>
              <a:effectLst/>
              <a:latin typeface="+mn-lt"/>
              <a:ea typeface="+mn-ea"/>
              <a:cs typeface="+mn-cs"/>
            </a:rPr>
            <a:t> </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1.</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Please </a:t>
          </a:r>
          <a:r>
            <a:rPr lang="en-NZ" sz="1100" b="1">
              <a:solidFill>
                <a:schemeClr val="dk1"/>
              </a:solidFill>
              <a:effectLst/>
              <a:latin typeface="+mn-lt"/>
              <a:ea typeface="+mn-ea"/>
              <a:cs typeface="+mn-cs"/>
            </a:rPr>
            <a:t>include</a:t>
          </a:r>
          <a:r>
            <a:rPr lang="en-NZ" sz="1100">
              <a:solidFill>
                <a:schemeClr val="dk1"/>
              </a:solidFill>
              <a:effectLst/>
              <a:latin typeface="+mn-lt"/>
              <a:ea typeface="+mn-ea"/>
              <a:cs typeface="+mn-cs"/>
            </a:rPr>
            <a:t> all staff employed, or contracted:</a:t>
          </a:r>
        </a:p>
        <a:p>
          <a:pPr marL="531450" indent="-171450">
            <a:buFont typeface="Calibri" panose="020F0502020204030204" pitchFamily="34" charset="0"/>
            <a:buChar char="‐"/>
          </a:pPr>
          <a:r>
            <a:rPr lang="en-NZ" sz="1100">
              <a:solidFill>
                <a:schemeClr val="dk1"/>
              </a:solidFill>
              <a:effectLst/>
              <a:latin typeface="+mn-lt"/>
              <a:ea typeface="+mn-ea"/>
              <a:cs typeface="+mn-cs"/>
            </a:rPr>
            <a:t>All staff whose employment was funded via:</a:t>
          </a:r>
        </a:p>
        <a:p>
          <a:pPr marL="720000" indent="0">
            <a:buFont typeface="Calibri" panose="020F0502020204030204" pitchFamily="34" charset="0"/>
            <a:buChar char="‐"/>
          </a:pPr>
          <a:r>
            <a:rPr lang="en-NZ" sz="1100">
              <a:solidFill>
                <a:schemeClr val="dk1"/>
              </a:solidFill>
              <a:effectLst/>
              <a:latin typeface="+mn-lt"/>
              <a:ea typeface="+mn-ea"/>
              <a:cs typeface="+mn-cs"/>
            </a:rPr>
            <a:t> government funds </a:t>
          </a:r>
        </a:p>
        <a:p>
          <a:pPr marL="720000" indent="0">
            <a:buFont typeface="Calibri" panose="020F0502020204030204" pitchFamily="34" charset="0"/>
            <a:buChar char="‐"/>
          </a:pPr>
          <a:r>
            <a:rPr lang="en-NZ" sz="1100">
              <a:solidFill>
                <a:schemeClr val="dk1"/>
              </a:solidFill>
              <a:effectLst/>
              <a:latin typeface="+mn-lt"/>
              <a:ea typeface="+mn-ea"/>
              <a:cs typeface="+mn-cs"/>
            </a:rPr>
            <a:t> foreign fee-paying student funds</a:t>
          </a:r>
        </a:p>
        <a:p>
          <a:pPr marL="720000" indent="0">
            <a:buFont typeface="Calibri" panose="020F0502020204030204" pitchFamily="34" charset="0"/>
            <a:buChar char="‐"/>
          </a:pPr>
          <a:r>
            <a:rPr lang="en-NZ" sz="1100">
              <a:solidFill>
                <a:schemeClr val="dk1"/>
              </a:solidFill>
              <a:effectLst/>
              <a:latin typeface="+mn-lt"/>
              <a:ea typeface="+mn-ea"/>
              <a:cs typeface="+mn-cs"/>
            </a:rPr>
            <a:t> scholarship funds, and</a:t>
          </a:r>
        </a:p>
        <a:p>
          <a:pPr marL="720000" indent="0">
            <a:buFont typeface="Calibri" panose="020F0502020204030204" pitchFamily="34" charset="0"/>
            <a:buChar char="‐"/>
          </a:pPr>
          <a:r>
            <a:rPr lang="en-NZ" sz="1100">
              <a:solidFill>
                <a:schemeClr val="dk1"/>
              </a:solidFill>
              <a:effectLst/>
              <a:latin typeface="+mn-lt"/>
              <a:ea typeface="+mn-ea"/>
              <a:cs typeface="+mn-cs"/>
            </a:rPr>
            <a:t> research or consultancy contracts, etc.</a:t>
          </a:r>
        </a:p>
        <a:p>
          <a:pPr marL="531450" indent="-171450">
            <a:buFont typeface="Calibri" panose="020F0502020204030204" pitchFamily="34" charset="0"/>
            <a:buChar char="‐"/>
          </a:pPr>
          <a:r>
            <a:rPr lang="en-NZ" sz="1100">
              <a:solidFill>
                <a:schemeClr val="dk1"/>
              </a:solidFill>
              <a:effectLst/>
              <a:latin typeface="+mn-lt"/>
              <a:ea typeface="+mn-ea"/>
              <a:cs typeface="+mn-cs"/>
            </a:rPr>
            <a:t>All contracted individuals or consultants.</a:t>
          </a:r>
        </a:p>
        <a:p>
          <a:pPr marL="531450" indent="-171450">
            <a:buFont typeface="Calibri" panose="020F0502020204030204" pitchFamily="34" charset="0"/>
            <a:buChar char="‐"/>
          </a:pPr>
          <a:r>
            <a:rPr lang="en-NZ" sz="1100">
              <a:solidFill>
                <a:schemeClr val="dk1"/>
              </a:solidFill>
              <a:effectLst/>
              <a:latin typeface="+mn-lt"/>
              <a:ea typeface="+mn-ea"/>
              <a:cs typeface="+mn-cs"/>
            </a:rPr>
            <a:t>All part-time staff members whose full-time equivalent value is equal or greater than 0.1 FTE. </a:t>
          </a:r>
          <a:r>
            <a:rPr lang="en-NZ" sz="1100" baseline="0">
              <a:solidFill>
                <a:schemeClr val="dk1"/>
              </a:solidFill>
              <a:effectLst/>
              <a:latin typeface="+mn-lt"/>
              <a:ea typeface="+mn-ea"/>
              <a:cs typeface="+mn-cs"/>
            </a:rPr>
            <a:t> </a:t>
          </a:r>
        </a:p>
        <a:p>
          <a:pPr marL="360000" indent="0">
            <a:buFontTx/>
            <a:buNone/>
          </a:pP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Alternatively, if easier to do, all staff may be included.</a:t>
          </a:r>
        </a:p>
        <a:p>
          <a:pPr marL="531450" indent="-171450">
            <a:buFont typeface="Calibri" panose="020F0502020204030204" pitchFamily="34" charset="0"/>
            <a:buChar char="‐"/>
          </a:pPr>
          <a:r>
            <a:rPr lang="en-NZ" sz="1100">
              <a:solidFill>
                <a:schemeClr val="dk1"/>
              </a:solidFill>
              <a:effectLst/>
              <a:latin typeface="+mn-lt"/>
              <a:ea typeface="+mn-ea"/>
              <a:cs typeface="+mn-cs"/>
            </a:rPr>
            <a:t>All students who teach, are teacher aides or tutors.</a:t>
          </a:r>
        </a:p>
        <a:p>
          <a:pPr marL="531450" indent="-171450">
            <a:buFont typeface="Calibri" panose="020F0502020204030204" pitchFamily="34" charset="0"/>
            <a:buChar char="‐"/>
          </a:pPr>
          <a:r>
            <a:rPr lang="en-NZ" sz="1100">
              <a:solidFill>
                <a:schemeClr val="dk1"/>
              </a:solidFill>
              <a:effectLst/>
              <a:latin typeface="+mn-lt"/>
              <a:ea typeface="+mn-ea"/>
              <a:cs typeface="+mn-cs"/>
            </a:rPr>
            <a:t>All staff from any branch offices.</a:t>
          </a:r>
        </a:p>
        <a:p>
          <a:pPr marL="531450" indent="-171450">
            <a:buFont typeface="Calibri" panose="020F0502020204030204" pitchFamily="34" charset="0"/>
            <a:buChar char="‐"/>
          </a:pPr>
          <a:r>
            <a:rPr lang="en-NZ" sz="1100">
              <a:solidFill>
                <a:schemeClr val="dk1"/>
              </a:solidFill>
              <a:effectLst/>
              <a:latin typeface="+mn-lt"/>
              <a:ea typeface="+mn-ea"/>
              <a:cs typeface="+mn-cs"/>
            </a:rPr>
            <a:t>All staff who are employed overseas. </a:t>
          </a:r>
        </a:p>
        <a:p>
          <a:pPr marL="531450" indent="-171450">
            <a:buFont typeface="Calibri" panose="020F0502020204030204" pitchFamily="34" charset="0"/>
            <a:buChar char="‐"/>
          </a:pPr>
          <a:r>
            <a:rPr lang="en-NZ" sz="1100">
              <a:solidFill>
                <a:schemeClr val="dk1"/>
              </a:solidFill>
              <a:effectLst/>
              <a:latin typeface="+mn-lt"/>
              <a:ea typeface="+mn-ea"/>
              <a:cs typeface="+mn-cs"/>
            </a:rPr>
            <a:t>All staff who are on secondment from you but still paid by you.</a:t>
          </a:r>
        </a:p>
        <a:p>
          <a:pPr marL="531450" indent="-171450">
            <a:buFont typeface="Calibri" panose="020F0502020204030204" pitchFamily="34" charset="0"/>
            <a:buChar char="‐"/>
          </a:pPr>
          <a:r>
            <a:rPr lang="en-NZ" sz="1100">
              <a:solidFill>
                <a:schemeClr val="dk1"/>
              </a:solidFill>
              <a:effectLst/>
              <a:latin typeface="+mn-lt"/>
              <a:ea typeface="+mn-ea"/>
              <a:cs typeface="+mn-cs"/>
            </a:rPr>
            <a:t>All staff on paid leave (including paid parental leave) with the paid leave periods included in FTE calculations. </a:t>
          </a:r>
        </a:p>
        <a:p>
          <a:pPr marL="360000" indent="0">
            <a:buFontTx/>
            <a:buNone/>
          </a:pPr>
          <a:r>
            <a:rPr lang="en-NZ" sz="1100" b="1" baseline="0">
              <a:solidFill>
                <a:schemeClr val="dk1"/>
              </a:solidFill>
              <a:effectLst/>
              <a:latin typeface="+mn-lt"/>
              <a:ea typeface="+mn-ea"/>
              <a:cs typeface="+mn-cs"/>
            </a:rPr>
            <a:t>     </a:t>
          </a:r>
          <a:r>
            <a:rPr lang="en-NZ" sz="1100" b="1">
              <a:solidFill>
                <a:schemeClr val="dk1"/>
              </a:solidFill>
              <a:effectLst/>
              <a:latin typeface="+mn-lt"/>
              <a:ea typeface="+mn-ea"/>
              <a:cs typeface="+mn-cs"/>
            </a:rPr>
            <a:t>Note:</a:t>
          </a:r>
          <a:r>
            <a:rPr lang="en-NZ" sz="1100">
              <a:solidFill>
                <a:schemeClr val="dk1"/>
              </a:solidFill>
              <a:effectLst/>
              <a:latin typeface="+mn-lt"/>
              <a:ea typeface="+mn-ea"/>
              <a:cs typeface="+mn-cs"/>
            </a:rPr>
            <a:t> Please exclude staff on government-funded parental leave paid by Inland Revenue.</a:t>
          </a:r>
        </a:p>
        <a:p>
          <a:pPr marL="531450" indent="-171450">
            <a:buFont typeface="Calibri" panose="020F0502020204030204" pitchFamily="34" charset="0"/>
            <a:buChar char="‐"/>
          </a:pPr>
          <a:r>
            <a:rPr lang="en-NZ" sz="1100">
              <a:solidFill>
                <a:schemeClr val="dk1"/>
              </a:solidFill>
              <a:effectLst/>
              <a:latin typeface="+mn-lt"/>
              <a:ea typeface="+mn-ea"/>
              <a:cs typeface="+mn-cs"/>
            </a:rPr>
            <a:t>All staff from these categories who have left during the year.</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2.</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Please </a:t>
          </a:r>
          <a:r>
            <a:rPr lang="en-NZ" sz="1100" b="1">
              <a:solidFill>
                <a:schemeClr val="dk1"/>
              </a:solidFill>
              <a:effectLst/>
              <a:latin typeface="+mn-lt"/>
              <a:ea typeface="+mn-ea"/>
              <a:cs typeface="+mn-cs"/>
            </a:rPr>
            <a:t>exclude</a:t>
          </a:r>
          <a:r>
            <a:rPr lang="en-NZ" sz="1100">
              <a:solidFill>
                <a:schemeClr val="dk1"/>
              </a:solidFill>
              <a:effectLst/>
              <a:latin typeface="+mn-lt"/>
              <a:ea typeface="+mn-ea"/>
              <a:cs typeface="+mn-cs"/>
            </a:rPr>
            <a:t> the following:</a:t>
          </a:r>
        </a:p>
        <a:p>
          <a:pPr marL="531450" indent="-171450">
            <a:buFont typeface="Calibri" panose="020F0502020204030204" pitchFamily="34" charset="0"/>
            <a:buChar char="‐"/>
          </a:pPr>
          <a:r>
            <a:rPr lang="en-NZ" sz="1100">
              <a:solidFill>
                <a:schemeClr val="dk1"/>
              </a:solidFill>
              <a:effectLst/>
              <a:latin typeface="+mn-lt"/>
              <a:ea typeface="+mn-ea"/>
              <a:cs typeface="+mn-cs"/>
            </a:rPr>
            <a:t>Staff employed by a third-party organisation, or subsidiary company owned by you. </a:t>
          </a:r>
        </a:p>
        <a:p>
          <a:pPr marL="531450" indent="-171450">
            <a:buFont typeface="Calibri" panose="020F0502020204030204" pitchFamily="34" charset="0"/>
            <a:buChar char="‐"/>
          </a:pPr>
          <a:r>
            <a:rPr lang="en-NZ" sz="1100">
              <a:solidFill>
                <a:schemeClr val="dk1"/>
              </a:solidFill>
              <a:effectLst/>
              <a:latin typeface="+mn-lt"/>
              <a:ea typeface="+mn-ea"/>
              <a:cs typeface="+mn-cs"/>
            </a:rPr>
            <a:t>Staff employed by another company which provides a service to you such as cleaning or catering.</a:t>
          </a:r>
        </a:p>
        <a:p>
          <a:pPr marL="531450" indent="-171450">
            <a:buFont typeface="Calibri" panose="020F0502020204030204" pitchFamily="34" charset="0"/>
            <a:buChar char="‐"/>
          </a:pPr>
          <a:r>
            <a:rPr lang="en-NZ" sz="1100">
              <a:solidFill>
                <a:schemeClr val="dk1"/>
              </a:solidFill>
              <a:effectLst/>
              <a:latin typeface="+mn-lt"/>
              <a:ea typeface="+mn-ea"/>
              <a:cs typeface="+mn-cs"/>
            </a:rPr>
            <a:t>Staff who are on secondment to you but not paid by you.</a:t>
          </a:r>
        </a:p>
        <a:p>
          <a:pPr marL="531450" indent="-171450">
            <a:buFont typeface="Calibri" panose="020F0502020204030204" pitchFamily="34" charset="0"/>
            <a:buChar char="‐"/>
          </a:pPr>
          <a:r>
            <a:rPr lang="en-NZ" sz="1100">
              <a:solidFill>
                <a:schemeClr val="dk1"/>
              </a:solidFill>
              <a:effectLst/>
              <a:latin typeface="+mn-lt"/>
              <a:ea typeface="+mn-ea"/>
              <a:cs typeface="+mn-cs"/>
            </a:rPr>
            <a:t>Staff on unpaid leave for the whole calendar year. </a:t>
          </a:r>
        </a:p>
        <a:p>
          <a:pPr marL="531450" indent="-171450">
            <a:buFont typeface="Calibri" panose="020F0502020204030204" pitchFamily="34" charset="0"/>
            <a:buChar char="‐"/>
          </a:pPr>
          <a:r>
            <a:rPr lang="en-NZ" sz="1100">
              <a:solidFill>
                <a:schemeClr val="dk1"/>
              </a:solidFill>
              <a:effectLst/>
              <a:latin typeface="+mn-lt"/>
              <a:ea typeface="+mn-ea"/>
              <a:cs typeface="+mn-cs"/>
            </a:rPr>
            <a:t>Staff on government-funded parental leave paid by Inland Revenue.</a:t>
          </a:r>
        </a:p>
        <a:p>
          <a:pPr marL="531450" indent="-171450">
            <a:buFont typeface="Calibri" panose="020F0502020204030204" pitchFamily="34" charset="0"/>
            <a:buChar char="‐"/>
          </a:pPr>
          <a:r>
            <a:rPr lang="en-NZ" sz="1100">
              <a:solidFill>
                <a:schemeClr val="dk1"/>
              </a:solidFill>
              <a:effectLst/>
              <a:latin typeface="+mn-lt"/>
              <a:ea typeface="+mn-ea"/>
              <a:cs typeface="+mn-cs"/>
            </a:rPr>
            <a:t>Examination invigilators and markers.</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3.</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Please provide information for the full calendar year, as follows:</a:t>
          </a:r>
        </a:p>
        <a:p>
          <a:endParaRPr lang="en-NZ" sz="1100">
            <a:solidFill>
              <a:schemeClr val="dk1"/>
            </a:solidFill>
            <a:effectLst/>
            <a:latin typeface="+mn-lt"/>
            <a:ea typeface="+mn-ea"/>
            <a:cs typeface="+mn-cs"/>
          </a:endParaRPr>
        </a:p>
        <a:p>
          <a:pPr marL="360000"/>
          <a:r>
            <a:rPr lang="en-NZ" sz="1100" b="1">
              <a:solidFill>
                <a:schemeClr val="dk1"/>
              </a:solidFill>
              <a:effectLst/>
              <a:latin typeface="+mn-lt"/>
              <a:ea typeface="+mn-ea"/>
              <a:cs typeface="+mn-cs"/>
            </a:rPr>
            <a:t>Staff who work full-time for the full year:</a:t>
          </a:r>
        </a:p>
        <a:p>
          <a:pPr marL="540000" indent="-171450">
            <a:buFont typeface="Arial" panose="020B0604020202020204" pitchFamily="34" charset="0"/>
            <a:buChar char="•"/>
          </a:pPr>
          <a:r>
            <a:rPr lang="en-NZ" sz="1100">
              <a:solidFill>
                <a:schemeClr val="dk1"/>
              </a:solidFill>
              <a:effectLst/>
              <a:latin typeface="+mn-lt"/>
              <a:ea typeface="+mn-ea"/>
              <a:cs typeface="+mn-cs"/>
            </a:rPr>
            <a:t>In the section headed 'Full-Time' on each worksheet, enter the number of staff who are male, female or another gender.</a:t>
          </a:r>
        </a:p>
        <a:p>
          <a:pPr marL="540000" indent="-171450">
            <a:buFont typeface="Arial" panose="020B0604020202020204" pitchFamily="34" charset="0"/>
            <a:buChar char="•"/>
          </a:pPr>
          <a:r>
            <a:rPr lang="en-NZ" sz="1100">
              <a:solidFill>
                <a:schemeClr val="dk1"/>
              </a:solidFill>
              <a:effectLst/>
              <a:latin typeface="+mn-lt"/>
              <a:ea typeface="+mn-ea"/>
              <a:cs typeface="+mn-cs"/>
            </a:rPr>
            <a:t>Count each staff member only once under their main role.</a:t>
          </a:r>
        </a:p>
        <a:p>
          <a:pPr marL="540000" indent="-171450">
            <a:buFont typeface="Arial" panose="020B0604020202020204" pitchFamily="34" charset="0"/>
            <a:buChar char="•"/>
          </a:pPr>
          <a:r>
            <a:rPr lang="en-NZ" sz="1100">
              <a:solidFill>
                <a:schemeClr val="dk1"/>
              </a:solidFill>
              <a:effectLst/>
              <a:latin typeface="+mn-lt"/>
              <a:ea typeface="+mn-ea"/>
              <a:cs typeface="+mn-cs"/>
            </a:rPr>
            <a:t>Where, for example, a person's role is 50 percent academic and 50 percent non-academic you may include them in the academic or the non-academic part of the questionnaire.</a:t>
          </a:r>
        </a:p>
        <a:p>
          <a:pPr marL="540000" indent="-171450">
            <a:buFont typeface="Arial" panose="020B0604020202020204" pitchFamily="34" charset="0"/>
            <a:buChar char="•"/>
          </a:pPr>
          <a:r>
            <a:rPr lang="en-NZ" sz="1100">
              <a:solidFill>
                <a:schemeClr val="dk1"/>
              </a:solidFill>
              <a:effectLst/>
              <a:latin typeface="+mn-lt"/>
              <a:ea typeface="+mn-ea"/>
              <a:cs typeface="+mn-cs"/>
            </a:rPr>
            <a:t>Staff who work full-time for the full year with multiple employment contracts that total to more than one full-time equivalent are included in this section.  They will only be counted as 1 full-time equivalent (FTE).</a:t>
          </a:r>
        </a:p>
        <a:p>
          <a:pPr marL="540000"/>
          <a:r>
            <a:rPr lang="en-NZ" sz="1100" b="1">
              <a:solidFill>
                <a:schemeClr val="dk1"/>
              </a:solidFill>
              <a:effectLst/>
              <a:latin typeface="+mn-lt"/>
              <a:ea typeface="+mn-ea"/>
              <a:cs typeface="+mn-cs"/>
            </a:rPr>
            <a:t>Note:</a:t>
          </a:r>
          <a:r>
            <a:rPr lang="en-NZ" sz="1100">
              <a:solidFill>
                <a:schemeClr val="dk1"/>
              </a:solidFill>
              <a:effectLst/>
              <a:latin typeface="+mn-lt"/>
              <a:ea typeface="+mn-ea"/>
              <a:cs typeface="+mn-cs"/>
            </a:rPr>
            <a:t> </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A full-time equivalent load, or 1 FTE, is defined as working between 36 and 40 hours per week, across the whole year.</a:t>
          </a:r>
        </a:p>
        <a:p>
          <a:pPr marL="360000"/>
          <a:endParaRPr lang="en-NZ" sz="1100">
            <a:solidFill>
              <a:schemeClr val="dk1"/>
            </a:solidFill>
            <a:effectLst/>
            <a:latin typeface="+mn-lt"/>
            <a:ea typeface="+mn-ea"/>
            <a:cs typeface="+mn-cs"/>
          </a:endParaRPr>
        </a:p>
        <a:p>
          <a:pPr marL="360000"/>
          <a:r>
            <a:rPr lang="en-NZ" sz="1100" b="1">
              <a:solidFill>
                <a:schemeClr val="dk1"/>
              </a:solidFill>
              <a:effectLst/>
              <a:latin typeface="+mn-lt"/>
              <a:ea typeface="+mn-ea"/>
              <a:cs typeface="+mn-cs"/>
            </a:rPr>
            <a:t>Staff who work full-time for part of the year, or part-time for the full year, or part-time for part of the year:</a:t>
          </a:r>
          <a:r>
            <a:rPr lang="en-NZ" sz="1100">
              <a:solidFill>
                <a:schemeClr val="dk1"/>
              </a:solidFill>
              <a:effectLst/>
              <a:latin typeface="+mn-lt"/>
              <a:ea typeface="+mn-ea"/>
              <a:cs typeface="+mn-cs"/>
            </a:rPr>
            <a:t> 		 </a:t>
          </a:r>
        </a:p>
        <a:p>
          <a:pPr marL="540000" lvl="0" indent="-171450">
            <a:buFont typeface="Arial" panose="020B0604020202020204" pitchFamily="34" charset="0"/>
            <a:buChar char="•"/>
          </a:pPr>
          <a:r>
            <a:rPr lang="en-NZ" sz="1100">
              <a:solidFill>
                <a:schemeClr val="dk1"/>
              </a:solidFill>
              <a:effectLst/>
              <a:latin typeface="+mn-lt"/>
              <a:ea typeface="+mn-ea"/>
              <a:cs typeface="+mn-cs"/>
            </a:rPr>
            <a:t>In the section headed 'Part-Time' on each worksheet, enter the number of staff who are male, female or another gender, in the Number columns.</a:t>
          </a:r>
        </a:p>
        <a:p>
          <a:pPr marL="540000" lvl="0" indent="-171450">
            <a:buFont typeface="Arial" panose="020B0604020202020204" pitchFamily="34" charset="0"/>
            <a:buChar char="•"/>
          </a:pPr>
          <a:r>
            <a:rPr lang="en-NZ" sz="1100">
              <a:solidFill>
                <a:schemeClr val="dk1"/>
              </a:solidFill>
              <a:effectLst/>
              <a:latin typeface="+mn-lt"/>
              <a:ea typeface="+mn-ea"/>
              <a:cs typeface="+mn-cs"/>
            </a:rPr>
            <a:t>Count each staff member only once under their main role.</a:t>
          </a:r>
        </a:p>
        <a:p>
          <a:pPr marL="540000" lvl="0" indent="-171450">
            <a:buFont typeface="Arial" panose="020B0604020202020204" pitchFamily="34" charset="0"/>
            <a:buChar char="•"/>
          </a:pPr>
          <a:r>
            <a:rPr lang="en-NZ" sz="1100">
              <a:solidFill>
                <a:schemeClr val="dk1"/>
              </a:solidFill>
              <a:effectLst/>
              <a:latin typeface="+mn-lt"/>
              <a:ea typeface="+mn-ea"/>
              <a:cs typeface="+mn-cs"/>
            </a:rPr>
            <a:t>In the FTE columns, enter the </a:t>
          </a:r>
          <a:r>
            <a:rPr lang="en-NZ" sz="1100" b="1">
              <a:solidFill>
                <a:schemeClr val="dk1"/>
              </a:solidFill>
              <a:effectLst/>
              <a:latin typeface="+mn-lt"/>
              <a:ea typeface="+mn-ea"/>
              <a:cs typeface="+mn-cs"/>
            </a:rPr>
            <a:t>total</a:t>
          </a:r>
          <a:r>
            <a:rPr lang="en-NZ" sz="1100">
              <a:solidFill>
                <a:schemeClr val="dk1"/>
              </a:solidFill>
              <a:effectLst/>
              <a:latin typeface="+mn-lt"/>
              <a:ea typeface="+mn-ea"/>
              <a:cs typeface="+mn-cs"/>
            </a:rPr>
            <a:t> full-time equivalent value (FTE) </a:t>
          </a:r>
          <a:r>
            <a:rPr lang="en-NZ" sz="1100" b="1">
              <a:solidFill>
                <a:schemeClr val="dk1"/>
              </a:solidFill>
              <a:effectLst/>
              <a:latin typeface="+mn-lt"/>
              <a:ea typeface="+mn-ea"/>
              <a:cs typeface="+mn-cs"/>
            </a:rPr>
            <a:t>over the whole year</a:t>
          </a:r>
          <a:r>
            <a:rPr lang="en-NZ" sz="1100">
              <a:solidFill>
                <a:schemeClr val="dk1"/>
              </a:solidFill>
              <a:effectLst/>
              <a:latin typeface="+mn-lt"/>
              <a:ea typeface="+mn-ea"/>
              <a:cs typeface="+mn-cs"/>
            </a:rPr>
            <a:t> for these staff (see examples below).</a:t>
          </a:r>
        </a:p>
        <a:p>
          <a:pPr marL="540000" lvl="0" indent="-171450">
            <a:buFont typeface="Arial" panose="020B0604020202020204" pitchFamily="34" charset="0"/>
            <a:buChar char="•"/>
          </a:pPr>
          <a:r>
            <a:rPr lang="en-NZ" sz="1100">
              <a:solidFill>
                <a:schemeClr val="dk1"/>
              </a:solidFill>
              <a:effectLst/>
              <a:latin typeface="+mn-lt"/>
              <a:ea typeface="+mn-ea"/>
              <a:cs typeface="+mn-cs"/>
            </a:rPr>
            <a:t>Do not split the FTE for individuals across different roles.  Supply the total FTE for each staff member under their main role.</a:t>
          </a:r>
        </a:p>
        <a:p>
          <a:pPr marL="540000" lvl="0" indent="-171450">
            <a:buFont typeface="Arial" panose="020B0604020202020204" pitchFamily="34" charset="0"/>
            <a:buChar char="•"/>
          </a:pPr>
          <a:r>
            <a:rPr lang="en-NZ" sz="1100">
              <a:solidFill>
                <a:schemeClr val="dk1"/>
              </a:solidFill>
              <a:effectLst/>
              <a:latin typeface="+mn-lt"/>
              <a:ea typeface="+mn-ea"/>
              <a:cs typeface="+mn-cs"/>
            </a:rPr>
            <a:t>Where an academic staff member has no responsibility for preparation, marking, supervision, research, etc., the teaching hours are considered to be the number of hours worked.</a:t>
          </a:r>
        </a:p>
        <a:p>
          <a:pPr marL="360000" lvl="0" indent="-171450">
            <a:buFont typeface="Arial" panose="020B0604020202020204" pitchFamily="34" charset="0"/>
            <a:buChar char="•"/>
          </a:pPr>
          <a:endParaRPr lang="en-NZ" sz="1100">
            <a:solidFill>
              <a:schemeClr val="dk1"/>
            </a:solidFill>
            <a:effectLst/>
            <a:latin typeface="+mn-lt"/>
            <a:ea typeface="+mn-ea"/>
            <a:cs typeface="+mn-cs"/>
          </a:endParaRPr>
        </a:p>
        <a:p>
          <a:pPr marL="360000"/>
          <a:r>
            <a:rPr lang="en-NZ" sz="1100" b="1">
              <a:solidFill>
                <a:schemeClr val="dk1"/>
              </a:solidFill>
              <a:effectLst/>
              <a:latin typeface="+mn-lt"/>
              <a:ea typeface="+mn-ea"/>
              <a:cs typeface="+mn-cs"/>
            </a:rPr>
            <a:t>How to calculate full-time equivalent value (FTE):			</a:t>
          </a:r>
          <a:endParaRPr lang="en-NZ" sz="1100">
            <a:solidFill>
              <a:schemeClr val="dk1"/>
            </a:solidFill>
            <a:effectLst/>
            <a:latin typeface="+mn-lt"/>
            <a:ea typeface="+mn-ea"/>
            <a:cs typeface="+mn-cs"/>
          </a:endParaRPr>
        </a:p>
        <a:p>
          <a:pPr marL="576000" lvl="0" indent="-228600">
            <a:buFont typeface="+mj-lt"/>
            <a:buAutoNum type="alphaLcPeriod"/>
          </a:pPr>
          <a:r>
            <a:rPr lang="en-NZ" sz="1100">
              <a:solidFill>
                <a:schemeClr val="dk1"/>
              </a:solidFill>
              <a:effectLst/>
              <a:latin typeface="+mn-lt"/>
              <a:ea typeface="+mn-ea"/>
              <a:cs typeface="+mn-cs"/>
            </a:rPr>
            <a:t>For a part-time staff member who works the same hours each week, divide by the number of hours which is a standard full-time load for your organisation. </a:t>
          </a:r>
        </a:p>
        <a:p>
          <a:pPr marL="576000"/>
          <a:r>
            <a:rPr lang="en-NZ" sz="1100" i="1">
              <a:solidFill>
                <a:schemeClr val="dk1"/>
              </a:solidFill>
              <a:effectLst/>
              <a:latin typeface="+mn-lt"/>
              <a:ea typeface="+mn-ea"/>
              <a:cs typeface="+mn-cs"/>
            </a:rPr>
            <a:t>	Person works 15 hours:</a:t>
          </a:r>
          <a:r>
            <a:rPr lang="en-NZ" sz="1100">
              <a:solidFill>
                <a:schemeClr val="dk1"/>
              </a:solidFill>
              <a:effectLst/>
              <a:latin typeface="+mn-lt"/>
              <a:ea typeface="+mn-ea"/>
              <a:cs typeface="+mn-cs"/>
            </a:rPr>
            <a:t> </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15/37.5 = </a:t>
          </a:r>
          <a:r>
            <a:rPr lang="en-NZ" sz="1100" b="1">
              <a:solidFill>
                <a:schemeClr val="dk1"/>
              </a:solidFill>
              <a:effectLst/>
              <a:latin typeface="+mn-lt"/>
              <a:ea typeface="+mn-ea"/>
              <a:cs typeface="+mn-cs"/>
            </a:rPr>
            <a:t>0.4</a:t>
          </a:r>
          <a:r>
            <a:rPr lang="en-NZ" sz="1100">
              <a:solidFill>
                <a:schemeClr val="dk1"/>
              </a:solidFill>
              <a:effectLst/>
              <a:latin typeface="+mn-lt"/>
              <a:ea typeface="+mn-ea"/>
              <a:cs typeface="+mn-cs"/>
            </a:rPr>
            <a:t>   or	15/36 = </a:t>
          </a:r>
          <a:r>
            <a:rPr lang="en-NZ" sz="1100" b="1">
              <a:solidFill>
                <a:schemeClr val="dk1"/>
              </a:solidFill>
              <a:effectLst/>
              <a:latin typeface="+mn-lt"/>
              <a:ea typeface="+mn-ea"/>
              <a:cs typeface="+mn-cs"/>
            </a:rPr>
            <a:t>0.417</a:t>
          </a:r>
          <a:r>
            <a:rPr lang="en-NZ" sz="1100">
              <a:solidFill>
                <a:schemeClr val="dk1"/>
              </a:solidFill>
              <a:effectLst/>
              <a:latin typeface="+mn-lt"/>
              <a:ea typeface="+mn-ea"/>
              <a:cs typeface="+mn-cs"/>
            </a:rPr>
            <a:t> or</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15/40 = </a:t>
          </a:r>
          <a:r>
            <a:rPr lang="en-NZ" sz="1100" b="1">
              <a:solidFill>
                <a:schemeClr val="dk1"/>
              </a:solidFill>
              <a:effectLst/>
              <a:latin typeface="+mn-lt"/>
              <a:ea typeface="+mn-ea"/>
              <a:cs typeface="+mn-cs"/>
            </a:rPr>
            <a:t>0.375</a:t>
          </a:r>
          <a:r>
            <a:rPr lang="en-NZ" sz="1100">
              <a:solidFill>
                <a:schemeClr val="dk1"/>
              </a:solidFill>
              <a:effectLst/>
              <a:latin typeface="+mn-lt"/>
              <a:ea typeface="+mn-ea"/>
              <a:cs typeface="+mn-cs"/>
            </a:rPr>
            <a:t> etc.</a:t>
          </a:r>
        </a:p>
        <a:p>
          <a:pPr marL="576000"/>
          <a:endParaRPr lang="en-NZ" sz="1100">
            <a:solidFill>
              <a:schemeClr val="dk1"/>
            </a:solidFill>
            <a:effectLst/>
            <a:latin typeface="+mn-lt"/>
            <a:ea typeface="+mn-ea"/>
            <a:cs typeface="+mn-cs"/>
          </a:endParaRPr>
        </a:p>
        <a:p>
          <a:pPr marL="576000" lvl="0" indent="-228600">
            <a:buFont typeface="+mj-lt"/>
            <a:buAutoNum type="alphaLcPeriod" startAt="2"/>
          </a:pPr>
          <a:r>
            <a:rPr lang="en-NZ" sz="1100">
              <a:solidFill>
                <a:schemeClr val="dk1"/>
              </a:solidFill>
              <a:effectLst/>
              <a:latin typeface="+mn-lt"/>
              <a:ea typeface="+mn-ea"/>
              <a:cs typeface="+mn-cs"/>
            </a:rPr>
            <a:t>For a staff member who works for only part of the year, multiply their weekly full-time equivalent value by the fraction of the year that they worked.</a:t>
          </a:r>
        </a:p>
        <a:p>
          <a:pPr marL="576000"/>
          <a:r>
            <a:rPr lang="en-NZ" sz="1100" i="1">
              <a:solidFill>
                <a:schemeClr val="dk1"/>
              </a:solidFill>
              <a:effectLst/>
              <a:latin typeface="+mn-lt"/>
              <a:ea typeface="+mn-ea"/>
              <a:cs typeface="+mn-cs"/>
            </a:rPr>
            <a:t>	Person works full-time for half the year:</a:t>
          </a:r>
          <a:r>
            <a:rPr lang="en-NZ" sz="1100">
              <a:solidFill>
                <a:schemeClr val="dk1"/>
              </a:solidFill>
              <a:effectLst/>
              <a:latin typeface="+mn-lt"/>
              <a:ea typeface="+mn-ea"/>
              <a:cs typeface="+mn-cs"/>
            </a:rPr>
            <a:t> 1.0 x 0.5 = </a:t>
          </a:r>
          <a:r>
            <a:rPr lang="en-NZ" sz="1100" b="1">
              <a:solidFill>
                <a:schemeClr val="dk1"/>
              </a:solidFill>
              <a:effectLst/>
              <a:latin typeface="+mn-lt"/>
              <a:ea typeface="+mn-ea"/>
              <a:cs typeface="+mn-cs"/>
            </a:rPr>
            <a:t>0.5</a:t>
          </a:r>
          <a:endParaRPr lang="en-NZ" sz="1100">
            <a:solidFill>
              <a:schemeClr val="dk1"/>
            </a:solidFill>
            <a:effectLst/>
            <a:latin typeface="+mn-lt"/>
            <a:ea typeface="+mn-ea"/>
            <a:cs typeface="+mn-cs"/>
          </a:endParaRPr>
        </a:p>
        <a:p>
          <a:pPr marL="576000"/>
          <a:r>
            <a:rPr lang="en-NZ" sz="1100" i="1">
              <a:solidFill>
                <a:schemeClr val="dk1"/>
              </a:solidFill>
              <a:effectLst/>
              <a:latin typeface="+mn-lt"/>
              <a:ea typeface="+mn-ea"/>
              <a:cs typeface="+mn-cs"/>
            </a:rPr>
            <a:t>	Person works part-time (30hrs/40) for half the year:</a:t>
          </a:r>
          <a:r>
            <a:rPr lang="en-NZ" sz="1100">
              <a:solidFill>
                <a:schemeClr val="dk1"/>
              </a:solidFill>
              <a:effectLst/>
              <a:latin typeface="+mn-lt"/>
              <a:ea typeface="+mn-ea"/>
              <a:cs typeface="+mn-cs"/>
            </a:rPr>
            <a:t> 0.75 x 0.5 = </a:t>
          </a:r>
          <a:r>
            <a:rPr lang="en-NZ" sz="1100" b="1">
              <a:solidFill>
                <a:schemeClr val="dk1"/>
              </a:solidFill>
              <a:effectLst/>
              <a:latin typeface="+mn-lt"/>
              <a:ea typeface="+mn-ea"/>
              <a:cs typeface="+mn-cs"/>
            </a:rPr>
            <a:t>0.375</a:t>
          </a:r>
        </a:p>
        <a:p>
          <a:pPr marL="576000"/>
          <a:r>
            <a:rPr lang="en-NZ" sz="1100">
              <a:solidFill>
                <a:schemeClr val="dk1"/>
              </a:solidFill>
              <a:effectLst/>
              <a:latin typeface="+mn-lt"/>
              <a:ea typeface="+mn-ea"/>
              <a:cs typeface="+mn-cs"/>
            </a:rPr>
            <a:t> 				 </a:t>
          </a:r>
        </a:p>
        <a:p>
          <a:pPr marL="576000" lvl="0" indent="-228600">
            <a:buFont typeface="+mj-lt"/>
            <a:buAutoNum type="alphaLcPeriod" startAt="3"/>
          </a:pPr>
          <a:r>
            <a:rPr lang="en-NZ" sz="1100">
              <a:solidFill>
                <a:schemeClr val="dk1"/>
              </a:solidFill>
              <a:effectLst/>
              <a:latin typeface="+mn-lt"/>
              <a:ea typeface="+mn-ea"/>
              <a:cs typeface="+mn-cs"/>
            </a:rPr>
            <a:t>For a staff member who has varying hours per week, please take the average for the year, e.g</a:t>
          </a:r>
          <a:r>
            <a:rPr lang="en-NZ" sz="1100" i="1">
              <a:solidFill>
                <a:schemeClr val="dk1"/>
              </a:solidFill>
              <a:effectLst/>
              <a:latin typeface="+mn-lt"/>
              <a:ea typeface="+mn-ea"/>
              <a:cs typeface="+mn-cs"/>
            </a:rPr>
            <a:t>., 	</a:t>
          </a:r>
        </a:p>
        <a:p>
          <a:pPr marL="576000" lvl="0" indent="0">
            <a:buFontTx/>
            <a:buNone/>
          </a:pPr>
          <a:r>
            <a:rPr lang="en-NZ" sz="1100" i="1">
              <a:solidFill>
                <a:schemeClr val="dk1"/>
              </a:solidFill>
              <a:effectLst/>
              <a:latin typeface="+mn-lt"/>
              <a:ea typeface="+mn-ea"/>
              <a:cs typeface="+mn-cs"/>
            </a:rPr>
            <a:t>	16 weeks at 15 hours per week and 32 weeks at 20 hours per week</a:t>
          </a:r>
          <a:r>
            <a:rPr lang="en-NZ" sz="1100">
              <a:solidFill>
                <a:schemeClr val="dk1"/>
              </a:solidFill>
              <a:effectLst/>
              <a:latin typeface="+mn-lt"/>
              <a:ea typeface="+mn-ea"/>
              <a:cs typeface="+mn-cs"/>
            </a:rPr>
            <a:t> can be calculated as: </a:t>
          </a:r>
        </a:p>
        <a:p>
          <a:pPr marL="576000" lvl="0" indent="0">
            <a:buFontTx/>
            <a:buNone/>
          </a:pPr>
          <a:r>
            <a:rPr lang="en-NZ" sz="1100">
              <a:solidFill>
                <a:schemeClr val="dk1"/>
              </a:solidFill>
              <a:effectLst/>
              <a:latin typeface="+mn-lt"/>
              <a:ea typeface="+mn-ea"/>
              <a:cs typeface="+mn-cs"/>
            </a:rPr>
            <a:t>	[(16 x 15) + (32 x 20)] / 48 weeks = 18.33 hours per week; </a:t>
          </a:r>
        </a:p>
        <a:p>
          <a:pPr marL="576000" lvl="0" indent="0">
            <a:buFontTx/>
            <a:buNone/>
          </a:pPr>
          <a:r>
            <a:rPr lang="en-NZ" sz="1100">
              <a:solidFill>
                <a:schemeClr val="dk1"/>
              </a:solidFill>
              <a:effectLst/>
              <a:latin typeface="+mn-lt"/>
              <a:ea typeface="+mn-ea"/>
              <a:cs typeface="+mn-cs"/>
            </a:rPr>
            <a:t>	18.33/37.5 = </a:t>
          </a:r>
          <a:r>
            <a:rPr lang="en-NZ" sz="1100" b="1">
              <a:solidFill>
                <a:schemeClr val="dk1"/>
              </a:solidFill>
              <a:effectLst/>
              <a:latin typeface="+mn-lt"/>
              <a:ea typeface="+mn-ea"/>
              <a:cs typeface="+mn-cs"/>
            </a:rPr>
            <a:t>0.489</a:t>
          </a:r>
        </a:p>
        <a:p>
          <a:pPr marL="576000" lvl="0" indent="0">
            <a:buFontTx/>
            <a:buNone/>
          </a:pPr>
          <a:endParaRPr lang="en-NZ" sz="1100">
            <a:solidFill>
              <a:schemeClr val="dk1"/>
            </a:solidFill>
            <a:effectLst/>
            <a:latin typeface="+mn-lt"/>
            <a:ea typeface="+mn-ea"/>
            <a:cs typeface="+mn-cs"/>
          </a:endParaRPr>
        </a:p>
        <a:p>
          <a:pPr marL="576000" lvl="0" indent="-228600">
            <a:buFont typeface="+mj-lt"/>
            <a:buAutoNum type="alphaLcPeriod" startAt="4"/>
          </a:pPr>
          <a:r>
            <a:rPr lang="en-NZ" sz="1100">
              <a:solidFill>
                <a:schemeClr val="dk1"/>
              </a:solidFill>
              <a:effectLst/>
              <a:latin typeface="+mn-lt"/>
              <a:ea typeface="+mn-ea"/>
              <a:cs typeface="+mn-cs"/>
            </a:rPr>
            <a:t>Please enter the </a:t>
          </a:r>
          <a:r>
            <a:rPr lang="en-NZ" sz="1100" b="1">
              <a:solidFill>
                <a:schemeClr val="dk1"/>
              </a:solidFill>
              <a:effectLst/>
              <a:latin typeface="+mn-lt"/>
              <a:ea typeface="+mn-ea"/>
              <a:cs typeface="+mn-cs"/>
            </a:rPr>
            <a:t>total</a:t>
          </a:r>
          <a:r>
            <a:rPr lang="en-NZ" sz="1100">
              <a:solidFill>
                <a:schemeClr val="dk1"/>
              </a:solidFill>
              <a:effectLst/>
              <a:latin typeface="+mn-lt"/>
              <a:ea typeface="+mn-ea"/>
              <a:cs typeface="+mn-cs"/>
            </a:rPr>
            <a:t> FTE for the staff in each part-time category, including where all staff work the same FTE, e.g.,</a:t>
          </a:r>
        </a:p>
        <a:p>
          <a:pPr marL="576000"/>
          <a:r>
            <a:rPr lang="en-NZ" sz="1100">
              <a:solidFill>
                <a:schemeClr val="dk1"/>
              </a:solidFill>
              <a:effectLst/>
              <a:latin typeface="+mn-lt"/>
              <a:ea typeface="+mn-ea"/>
              <a:cs typeface="+mn-cs"/>
            </a:rPr>
            <a:t>	</a:t>
          </a:r>
          <a:r>
            <a:rPr lang="en-NZ" sz="1100" i="1">
              <a:solidFill>
                <a:schemeClr val="dk1"/>
              </a:solidFill>
              <a:effectLst/>
              <a:latin typeface="+mn-lt"/>
              <a:ea typeface="+mn-ea"/>
              <a:cs typeface="+mn-cs"/>
            </a:rPr>
            <a:t>3 staff members at 0.6 FTE each</a:t>
          </a:r>
          <a:r>
            <a:rPr lang="en-NZ" sz="1100">
              <a:solidFill>
                <a:schemeClr val="dk1"/>
              </a:solidFill>
              <a:effectLst/>
              <a:latin typeface="+mn-lt"/>
              <a:ea typeface="+mn-ea"/>
              <a:cs typeface="+mn-cs"/>
            </a:rPr>
            <a:t> = </a:t>
          </a:r>
          <a:r>
            <a:rPr lang="en-NZ" sz="1100" b="1">
              <a:solidFill>
                <a:schemeClr val="dk1"/>
              </a:solidFill>
              <a:effectLst/>
              <a:latin typeface="+mn-lt"/>
              <a:ea typeface="+mn-ea"/>
              <a:cs typeface="+mn-cs"/>
            </a:rPr>
            <a:t>1.8</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4.  The totals in the questionnaires have been shaded and they are automatically calculated.</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5. </a:t>
          </a:r>
          <a:r>
            <a:rPr lang="en-NZ" sz="1100" baseline="0">
              <a:solidFill>
                <a:schemeClr val="dk1"/>
              </a:solidFill>
              <a:effectLst/>
              <a:latin typeface="+mn-lt"/>
              <a:ea typeface="+mn-ea"/>
              <a:cs typeface="+mn-cs"/>
            </a:rPr>
            <a:t> </a:t>
          </a:r>
          <a:r>
            <a:rPr lang="en-NZ" sz="1100" b="1">
              <a:solidFill>
                <a:schemeClr val="dk1"/>
              </a:solidFill>
              <a:effectLst/>
              <a:latin typeface="+mn-lt"/>
              <a:ea typeface="+mn-ea"/>
              <a:cs typeface="+mn-cs"/>
            </a:rPr>
            <a:t>Workforce by age group</a:t>
          </a:r>
          <a:endParaRPr lang="en-NZ" sz="1100">
            <a:solidFill>
              <a:schemeClr val="dk1"/>
            </a:solidFill>
            <a:effectLst/>
            <a:latin typeface="+mn-lt"/>
            <a:ea typeface="+mn-ea"/>
            <a:cs typeface="+mn-cs"/>
          </a:endParaRPr>
        </a:p>
        <a:p>
          <a:pPr marL="360000"/>
          <a:r>
            <a:rPr lang="en-NZ" sz="1100">
              <a:solidFill>
                <a:schemeClr val="dk1"/>
              </a:solidFill>
              <a:effectLst/>
              <a:latin typeface="+mn-lt"/>
              <a:ea typeface="+mn-ea"/>
              <a:cs typeface="+mn-cs"/>
            </a:rPr>
            <a:t>Please count staff members only once in each age group.  This means that the sum of the age splits will add to the total number of staff.</a:t>
          </a:r>
        </a:p>
        <a:p>
          <a:pPr marL="360000"/>
          <a:r>
            <a:rPr lang="en-NZ" sz="1100">
              <a:solidFill>
                <a:schemeClr val="dk1"/>
              </a:solidFill>
              <a:effectLst/>
              <a:latin typeface="+mn-lt"/>
              <a:ea typeface="+mn-ea"/>
              <a:cs typeface="+mn-cs"/>
            </a:rPr>
            <a:t>We suggest you use 31 December to determine the age of staff.</a:t>
          </a:r>
        </a:p>
        <a:p>
          <a:pPr marL="360000"/>
          <a:endParaRPr lang="en-NZ" sz="1100">
            <a:solidFill>
              <a:schemeClr val="dk1"/>
            </a:solidFill>
            <a:effectLst/>
            <a:latin typeface="+mn-lt"/>
            <a:ea typeface="+mn-ea"/>
            <a:cs typeface="+mn-cs"/>
          </a:endParaRPr>
        </a:p>
        <a:p>
          <a:pPr marL="360000"/>
          <a:r>
            <a:rPr lang="en-NZ" sz="1100">
              <a:solidFill>
                <a:schemeClr val="dk1"/>
              </a:solidFill>
              <a:effectLst/>
              <a:latin typeface="+mn-lt"/>
              <a:ea typeface="+mn-ea"/>
              <a:cs typeface="+mn-cs"/>
            </a:rPr>
            <a:t>In sections 3</a:t>
          </a:r>
          <a:r>
            <a:rPr lang="en-NZ" sz="1100" baseline="0">
              <a:solidFill>
                <a:schemeClr val="dk1"/>
              </a:solidFill>
              <a:effectLst/>
              <a:latin typeface="+mn-lt"/>
              <a:ea typeface="+mn-ea"/>
              <a:cs typeface="+mn-cs"/>
            </a:rPr>
            <a:t> and </a:t>
          </a:r>
          <a:r>
            <a:rPr lang="en-NZ" sz="1100">
              <a:solidFill>
                <a:schemeClr val="dk1"/>
              </a:solidFill>
              <a:effectLst/>
              <a:latin typeface="+mn-lt"/>
              <a:ea typeface="+mn-ea"/>
              <a:cs typeface="+mn-cs"/>
            </a:rPr>
            <a:t>4, please ensure that the total number of staff reported by role equals the total number reported by age group.</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6.  </a:t>
          </a:r>
          <a:r>
            <a:rPr lang="en-NZ" sz="1100" b="1">
              <a:solidFill>
                <a:schemeClr val="dk1"/>
              </a:solidFill>
              <a:effectLst/>
              <a:latin typeface="+mn-lt"/>
              <a:ea typeface="+mn-ea"/>
              <a:cs typeface="+mn-cs"/>
            </a:rPr>
            <a:t>Workforce by ethnic group</a:t>
          </a:r>
          <a:endParaRPr lang="en-NZ" sz="1100" b="0">
            <a:solidFill>
              <a:schemeClr val="dk1"/>
            </a:solidFill>
            <a:effectLst/>
            <a:latin typeface="+mn-lt"/>
            <a:ea typeface="+mn-ea"/>
            <a:cs typeface="+mn-cs"/>
          </a:endParaRPr>
        </a:p>
        <a:p>
          <a:pPr marL="360000"/>
          <a:r>
            <a:rPr lang="en-NZ" sz="1100">
              <a:solidFill>
                <a:schemeClr val="dk1"/>
              </a:solidFill>
              <a:effectLst/>
              <a:latin typeface="+mn-lt"/>
              <a:ea typeface="+mn-ea"/>
              <a:cs typeface="+mn-cs"/>
            </a:rPr>
            <a:t>Please count staff members who have indicated more than one ethnic group in each group.  This means that the total of the ethnic groups may</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not add to the total number of staff.</a:t>
          </a:r>
          <a:endParaRPr lang="en-NZ" sz="1100"/>
        </a:p>
      </xdr:txBody>
    </xdr:sp>
    <xdr:clientData/>
  </xdr:twoCellAnchor>
  <xdr:twoCellAnchor>
    <xdr:from>
      <xdr:col>2</xdr:col>
      <xdr:colOff>47625</xdr:colOff>
      <xdr:row>10</xdr:row>
      <xdr:rowOff>228600</xdr:rowOff>
    </xdr:from>
    <xdr:to>
      <xdr:col>16</xdr:col>
      <xdr:colOff>123825</xdr:colOff>
      <xdr:row>59</xdr:row>
      <xdr:rowOff>0</xdr:rowOff>
    </xdr:to>
    <xdr:sp macro="" textlink="">
      <xdr:nvSpPr>
        <xdr:cNvPr id="7" name="TextBox 6">
          <a:extLst>
            <a:ext uri="{FF2B5EF4-FFF2-40B4-BE49-F238E27FC236}">
              <a16:creationId xmlns:a16="http://schemas.microsoft.com/office/drawing/2014/main" id="{FFFB63E1-A6E4-4326-B32C-26D9309E69D4}"/>
            </a:ext>
          </a:extLst>
        </xdr:cNvPr>
        <xdr:cNvSpPr txBox="1"/>
      </xdr:nvSpPr>
      <xdr:spPr>
        <a:xfrm>
          <a:off x="485775" y="5048250"/>
          <a:ext cx="8648700" cy="133064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solidFill>
                <a:schemeClr val="dk1"/>
              </a:solidFill>
              <a:effectLst/>
              <a:latin typeface="+mn-lt"/>
              <a:ea typeface="+mn-ea"/>
              <a:cs typeface="+mn-cs"/>
            </a:rPr>
            <a:t>Instructions for filling out the questionnaire</a:t>
          </a:r>
        </a:p>
        <a:p>
          <a:r>
            <a:rPr lang="en-NZ" sz="1100" b="1">
              <a:solidFill>
                <a:schemeClr val="dk1"/>
              </a:solidFill>
              <a:effectLst/>
              <a:latin typeface="+mn-lt"/>
              <a:ea typeface="+mn-ea"/>
              <a:cs typeface="+mn-cs"/>
            </a:rPr>
            <a:t> </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1.</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Please </a:t>
          </a:r>
          <a:r>
            <a:rPr lang="en-NZ" sz="1100" b="1">
              <a:solidFill>
                <a:schemeClr val="dk1"/>
              </a:solidFill>
              <a:effectLst/>
              <a:latin typeface="+mn-lt"/>
              <a:ea typeface="+mn-ea"/>
              <a:cs typeface="+mn-cs"/>
            </a:rPr>
            <a:t>include</a:t>
          </a:r>
          <a:r>
            <a:rPr lang="en-NZ" sz="1100">
              <a:solidFill>
                <a:schemeClr val="dk1"/>
              </a:solidFill>
              <a:effectLst/>
              <a:latin typeface="+mn-lt"/>
              <a:ea typeface="+mn-ea"/>
              <a:cs typeface="+mn-cs"/>
            </a:rPr>
            <a:t> all staff employed, or contracted:</a:t>
          </a:r>
        </a:p>
        <a:p>
          <a:pPr marL="531450" indent="-171450">
            <a:buFont typeface="Calibri" panose="020F0502020204030204" pitchFamily="34" charset="0"/>
            <a:buChar char="‐"/>
          </a:pPr>
          <a:r>
            <a:rPr lang="en-NZ" sz="1100">
              <a:solidFill>
                <a:schemeClr val="dk1"/>
              </a:solidFill>
              <a:effectLst/>
              <a:latin typeface="+mn-lt"/>
              <a:ea typeface="+mn-ea"/>
              <a:cs typeface="+mn-cs"/>
            </a:rPr>
            <a:t>All staff whose employment was funded via:</a:t>
          </a:r>
        </a:p>
        <a:p>
          <a:pPr marL="720000" indent="0">
            <a:buFont typeface="Calibri" panose="020F0502020204030204" pitchFamily="34" charset="0"/>
            <a:buChar char="‐"/>
          </a:pPr>
          <a:r>
            <a:rPr lang="en-NZ" sz="1100">
              <a:solidFill>
                <a:schemeClr val="dk1"/>
              </a:solidFill>
              <a:effectLst/>
              <a:latin typeface="+mn-lt"/>
              <a:ea typeface="+mn-ea"/>
              <a:cs typeface="+mn-cs"/>
            </a:rPr>
            <a:t> government funds </a:t>
          </a:r>
        </a:p>
        <a:p>
          <a:pPr marL="720000" indent="0">
            <a:buFont typeface="Calibri" panose="020F0502020204030204" pitchFamily="34" charset="0"/>
            <a:buChar char="‐"/>
          </a:pPr>
          <a:r>
            <a:rPr lang="en-NZ" sz="1100">
              <a:solidFill>
                <a:schemeClr val="dk1"/>
              </a:solidFill>
              <a:effectLst/>
              <a:latin typeface="+mn-lt"/>
              <a:ea typeface="+mn-ea"/>
              <a:cs typeface="+mn-cs"/>
            </a:rPr>
            <a:t> foreign fee-paying student funds</a:t>
          </a:r>
        </a:p>
        <a:p>
          <a:pPr marL="720000" indent="0">
            <a:buFont typeface="Calibri" panose="020F0502020204030204" pitchFamily="34" charset="0"/>
            <a:buChar char="‐"/>
          </a:pPr>
          <a:r>
            <a:rPr lang="en-NZ" sz="1100">
              <a:solidFill>
                <a:schemeClr val="dk1"/>
              </a:solidFill>
              <a:effectLst/>
              <a:latin typeface="+mn-lt"/>
              <a:ea typeface="+mn-ea"/>
              <a:cs typeface="+mn-cs"/>
            </a:rPr>
            <a:t> scholarship funds, and</a:t>
          </a:r>
        </a:p>
        <a:p>
          <a:pPr marL="720000" indent="0">
            <a:buFont typeface="Calibri" panose="020F0502020204030204" pitchFamily="34" charset="0"/>
            <a:buChar char="‐"/>
          </a:pPr>
          <a:r>
            <a:rPr lang="en-NZ" sz="1100">
              <a:solidFill>
                <a:schemeClr val="dk1"/>
              </a:solidFill>
              <a:effectLst/>
              <a:latin typeface="+mn-lt"/>
              <a:ea typeface="+mn-ea"/>
              <a:cs typeface="+mn-cs"/>
            </a:rPr>
            <a:t> research or consultancy contracts, etc.</a:t>
          </a:r>
        </a:p>
        <a:p>
          <a:pPr marL="531450" indent="-171450">
            <a:buFont typeface="Calibri" panose="020F0502020204030204" pitchFamily="34" charset="0"/>
            <a:buChar char="‐"/>
          </a:pPr>
          <a:r>
            <a:rPr lang="en-NZ" sz="1100">
              <a:solidFill>
                <a:schemeClr val="dk1"/>
              </a:solidFill>
              <a:effectLst/>
              <a:latin typeface="+mn-lt"/>
              <a:ea typeface="+mn-ea"/>
              <a:cs typeface="+mn-cs"/>
            </a:rPr>
            <a:t>All contracted individuals or consultants.</a:t>
          </a:r>
        </a:p>
        <a:p>
          <a:pPr marL="531450" indent="-171450">
            <a:buFont typeface="Calibri" panose="020F0502020204030204" pitchFamily="34" charset="0"/>
            <a:buChar char="‐"/>
          </a:pPr>
          <a:r>
            <a:rPr lang="en-NZ" sz="1100">
              <a:solidFill>
                <a:schemeClr val="dk1"/>
              </a:solidFill>
              <a:effectLst/>
              <a:latin typeface="+mn-lt"/>
              <a:ea typeface="+mn-ea"/>
              <a:cs typeface="+mn-cs"/>
            </a:rPr>
            <a:t>All part-time staff members whose full-time equivalent value is equal or greater than 0.1 FTE. </a:t>
          </a:r>
          <a:r>
            <a:rPr lang="en-NZ" sz="1100" baseline="0">
              <a:solidFill>
                <a:schemeClr val="dk1"/>
              </a:solidFill>
              <a:effectLst/>
              <a:latin typeface="+mn-lt"/>
              <a:ea typeface="+mn-ea"/>
              <a:cs typeface="+mn-cs"/>
            </a:rPr>
            <a:t> </a:t>
          </a:r>
        </a:p>
        <a:p>
          <a:pPr marL="360000" indent="0">
            <a:buFontTx/>
            <a:buNone/>
          </a:pP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Alternatively, if easier to do, all staff may be included.</a:t>
          </a:r>
        </a:p>
        <a:p>
          <a:pPr marL="531450" indent="-171450">
            <a:buFont typeface="Calibri" panose="020F0502020204030204" pitchFamily="34" charset="0"/>
            <a:buChar char="‐"/>
          </a:pPr>
          <a:r>
            <a:rPr lang="en-NZ" sz="1100">
              <a:solidFill>
                <a:schemeClr val="dk1"/>
              </a:solidFill>
              <a:effectLst/>
              <a:latin typeface="+mn-lt"/>
              <a:ea typeface="+mn-ea"/>
              <a:cs typeface="+mn-cs"/>
            </a:rPr>
            <a:t>All students who teach, are teacher aides or tutors.</a:t>
          </a:r>
        </a:p>
        <a:p>
          <a:pPr marL="531450" indent="-171450">
            <a:buFont typeface="Calibri" panose="020F0502020204030204" pitchFamily="34" charset="0"/>
            <a:buChar char="‐"/>
          </a:pPr>
          <a:r>
            <a:rPr lang="en-NZ" sz="1100">
              <a:solidFill>
                <a:schemeClr val="dk1"/>
              </a:solidFill>
              <a:effectLst/>
              <a:latin typeface="+mn-lt"/>
              <a:ea typeface="+mn-ea"/>
              <a:cs typeface="+mn-cs"/>
            </a:rPr>
            <a:t>All staff from any branch offices.</a:t>
          </a:r>
        </a:p>
        <a:p>
          <a:pPr marL="531450" indent="-171450">
            <a:buFont typeface="Calibri" panose="020F0502020204030204" pitchFamily="34" charset="0"/>
            <a:buChar char="‐"/>
          </a:pPr>
          <a:r>
            <a:rPr lang="en-NZ" sz="1100">
              <a:solidFill>
                <a:schemeClr val="dk1"/>
              </a:solidFill>
              <a:effectLst/>
              <a:latin typeface="+mn-lt"/>
              <a:ea typeface="+mn-ea"/>
              <a:cs typeface="+mn-cs"/>
            </a:rPr>
            <a:t>All staff who are employed overseas. </a:t>
          </a:r>
        </a:p>
        <a:p>
          <a:pPr marL="531450" indent="-171450">
            <a:buFont typeface="Calibri" panose="020F0502020204030204" pitchFamily="34" charset="0"/>
            <a:buChar char="‐"/>
          </a:pPr>
          <a:r>
            <a:rPr lang="en-NZ" sz="1100">
              <a:solidFill>
                <a:schemeClr val="dk1"/>
              </a:solidFill>
              <a:effectLst/>
              <a:latin typeface="+mn-lt"/>
              <a:ea typeface="+mn-ea"/>
              <a:cs typeface="+mn-cs"/>
            </a:rPr>
            <a:t>All staff who are on secondment from you but still paid by you.</a:t>
          </a:r>
        </a:p>
        <a:p>
          <a:pPr marL="531450" indent="-171450">
            <a:buFont typeface="Calibri" panose="020F0502020204030204" pitchFamily="34" charset="0"/>
            <a:buChar char="‐"/>
          </a:pPr>
          <a:r>
            <a:rPr lang="en-NZ" sz="1100">
              <a:solidFill>
                <a:schemeClr val="dk1"/>
              </a:solidFill>
              <a:effectLst/>
              <a:latin typeface="+mn-lt"/>
              <a:ea typeface="+mn-ea"/>
              <a:cs typeface="+mn-cs"/>
            </a:rPr>
            <a:t>All staff on paid leave (including paid parental leave) with the paid leave periods included in FTE calculations. </a:t>
          </a:r>
        </a:p>
        <a:p>
          <a:pPr marL="360000" indent="0">
            <a:buFontTx/>
            <a:buNone/>
          </a:pPr>
          <a:r>
            <a:rPr lang="en-NZ" sz="1100" b="1" baseline="0">
              <a:solidFill>
                <a:schemeClr val="dk1"/>
              </a:solidFill>
              <a:effectLst/>
              <a:latin typeface="+mn-lt"/>
              <a:ea typeface="+mn-ea"/>
              <a:cs typeface="+mn-cs"/>
            </a:rPr>
            <a:t>     </a:t>
          </a:r>
          <a:r>
            <a:rPr lang="en-NZ" sz="1100" b="1">
              <a:solidFill>
                <a:schemeClr val="dk1"/>
              </a:solidFill>
              <a:effectLst/>
              <a:latin typeface="+mn-lt"/>
              <a:ea typeface="+mn-ea"/>
              <a:cs typeface="+mn-cs"/>
            </a:rPr>
            <a:t>Note:</a:t>
          </a:r>
          <a:r>
            <a:rPr lang="en-NZ" sz="1100">
              <a:solidFill>
                <a:schemeClr val="dk1"/>
              </a:solidFill>
              <a:effectLst/>
              <a:latin typeface="+mn-lt"/>
              <a:ea typeface="+mn-ea"/>
              <a:cs typeface="+mn-cs"/>
            </a:rPr>
            <a:t> Please exclude staff on government-funded parental leave paid by Inland Revenue.</a:t>
          </a:r>
        </a:p>
        <a:p>
          <a:pPr marL="531450" indent="-171450">
            <a:buFont typeface="Calibri" panose="020F0502020204030204" pitchFamily="34" charset="0"/>
            <a:buChar char="‐"/>
          </a:pPr>
          <a:r>
            <a:rPr lang="en-NZ" sz="1100">
              <a:solidFill>
                <a:schemeClr val="dk1"/>
              </a:solidFill>
              <a:effectLst/>
              <a:latin typeface="+mn-lt"/>
              <a:ea typeface="+mn-ea"/>
              <a:cs typeface="+mn-cs"/>
            </a:rPr>
            <a:t>All staff from these categories who have left during the year.</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2.</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Please </a:t>
          </a:r>
          <a:r>
            <a:rPr lang="en-NZ" sz="1100" b="1">
              <a:solidFill>
                <a:schemeClr val="dk1"/>
              </a:solidFill>
              <a:effectLst/>
              <a:latin typeface="+mn-lt"/>
              <a:ea typeface="+mn-ea"/>
              <a:cs typeface="+mn-cs"/>
            </a:rPr>
            <a:t>exclude</a:t>
          </a:r>
          <a:r>
            <a:rPr lang="en-NZ" sz="1100">
              <a:solidFill>
                <a:schemeClr val="dk1"/>
              </a:solidFill>
              <a:effectLst/>
              <a:latin typeface="+mn-lt"/>
              <a:ea typeface="+mn-ea"/>
              <a:cs typeface="+mn-cs"/>
            </a:rPr>
            <a:t> the following:</a:t>
          </a:r>
        </a:p>
        <a:p>
          <a:pPr marL="531450" indent="-171450">
            <a:buFont typeface="Calibri" panose="020F0502020204030204" pitchFamily="34" charset="0"/>
            <a:buChar char="‐"/>
          </a:pPr>
          <a:r>
            <a:rPr lang="en-NZ" sz="1100">
              <a:solidFill>
                <a:schemeClr val="dk1"/>
              </a:solidFill>
              <a:effectLst/>
              <a:latin typeface="+mn-lt"/>
              <a:ea typeface="+mn-ea"/>
              <a:cs typeface="+mn-cs"/>
            </a:rPr>
            <a:t>Staff employed by a third-party organisation, or subsidiary company owned by you. </a:t>
          </a:r>
        </a:p>
        <a:p>
          <a:pPr marL="531450" indent="-171450">
            <a:buFont typeface="Calibri" panose="020F0502020204030204" pitchFamily="34" charset="0"/>
            <a:buChar char="‐"/>
          </a:pPr>
          <a:r>
            <a:rPr lang="en-NZ" sz="1100">
              <a:solidFill>
                <a:schemeClr val="dk1"/>
              </a:solidFill>
              <a:effectLst/>
              <a:latin typeface="+mn-lt"/>
              <a:ea typeface="+mn-ea"/>
              <a:cs typeface="+mn-cs"/>
            </a:rPr>
            <a:t>Staff employed by another company which provides a service to you such as cleaning or catering.</a:t>
          </a:r>
        </a:p>
        <a:p>
          <a:pPr marL="531450" indent="-171450">
            <a:buFont typeface="Calibri" panose="020F0502020204030204" pitchFamily="34" charset="0"/>
            <a:buChar char="‐"/>
          </a:pPr>
          <a:r>
            <a:rPr lang="en-NZ" sz="1100">
              <a:solidFill>
                <a:schemeClr val="dk1"/>
              </a:solidFill>
              <a:effectLst/>
              <a:latin typeface="+mn-lt"/>
              <a:ea typeface="+mn-ea"/>
              <a:cs typeface="+mn-cs"/>
            </a:rPr>
            <a:t>Staff who are on secondment to you but not paid by you.</a:t>
          </a:r>
        </a:p>
        <a:p>
          <a:pPr marL="531450" indent="-171450">
            <a:buFont typeface="Calibri" panose="020F0502020204030204" pitchFamily="34" charset="0"/>
            <a:buChar char="‐"/>
          </a:pPr>
          <a:r>
            <a:rPr lang="en-NZ" sz="1100">
              <a:solidFill>
                <a:schemeClr val="dk1"/>
              </a:solidFill>
              <a:effectLst/>
              <a:latin typeface="+mn-lt"/>
              <a:ea typeface="+mn-ea"/>
              <a:cs typeface="+mn-cs"/>
            </a:rPr>
            <a:t>Staff on unpaid leave for the whole calendar year. </a:t>
          </a:r>
        </a:p>
        <a:p>
          <a:pPr marL="531450" indent="-171450">
            <a:buFont typeface="Calibri" panose="020F0502020204030204" pitchFamily="34" charset="0"/>
            <a:buChar char="‐"/>
          </a:pPr>
          <a:r>
            <a:rPr lang="en-NZ" sz="1100">
              <a:solidFill>
                <a:schemeClr val="dk1"/>
              </a:solidFill>
              <a:effectLst/>
              <a:latin typeface="+mn-lt"/>
              <a:ea typeface="+mn-ea"/>
              <a:cs typeface="+mn-cs"/>
            </a:rPr>
            <a:t>Staff on government-funded parental leave paid by Inland Revenue.</a:t>
          </a:r>
        </a:p>
        <a:p>
          <a:pPr marL="531450" indent="-171450">
            <a:buFont typeface="Calibri" panose="020F0502020204030204" pitchFamily="34" charset="0"/>
            <a:buChar char="‐"/>
          </a:pPr>
          <a:r>
            <a:rPr lang="en-NZ" sz="1100">
              <a:solidFill>
                <a:schemeClr val="dk1"/>
              </a:solidFill>
              <a:effectLst/>
              <a:latin typeface="+mn-lt"/>
              <a:ea typeface="+mn-ea"/>
              <a:cs typeface="+mn-cs"/>
            </a:rPr>
            <a:t>Examination invigilators and markers.</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3.</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Please provide information for the full calendar year, as follows:</a:t>
          </a:r>
        </a:p>
        <a:p>
          <a:endParaRPr lang="en-NZ" sz="1100">
            <a:solidFill>
              <a:schemeClr val="dk1"/>
            </a:solidFill>
            <a:effectLst/>
            <a:latin typeface="+mn-lt"/>
            <a:ea typeface="+mn-ea"/>
            <a:cs typeface="+mn-cs"/>
          </a:endParaRPr>
        </a:p>
        <a:p>
          <a:pPr marL="360000"/>
          <a:r>
            <a:rPr lang="en-NZ" sz="1100" b="1">
              <a:solidFill>
                <a:schemeClr val="dk1"/>
              </a:solidFill>
              <a:effectLst/>
              <a:latin typeface="+mn-lt"/>
              <a:ea typeface="+mn-ea"/>
              <a:cs typeface="+mn-cs"/>
            </a:rPr>
            <a:t>Staff who work full-time for the full year:</a:t>
          </a:r>
        </a:p>
        <a:p>
          <a:pPr marL="540000" indent="-171450">
            <a:buFont typeface="Arial" panose="020B0604020202020204" pitchFamily="34" charset="0"/>
            <a:buChar char="•"/>
          </a:pPr>
          <a:r>
            <a:rPr lang="en-NZ" sz="1100">
              <a:solidFill>
                <a:schemeClr val="dk1"/>
              </a:solidFill>
              <a:effectLst/>
              <a:latin typeface="+mn-lt"/>
              <a:ea typeface="+mn-ea"/>
              <a:cs typeface="+mn-cs"/>
            </a:rPr>
            <a:t>In the section headed 'Full-Time' on each worksheet, enter the number of staff who are male, female or another gender.</a:t>
          </a:r>
        </a:p>
        <a:p>
          <a:pPr marL="540000" indent="-171450">
            <a:buFont typeface="Arial" panose="020B0604020202020204" pitchFamily="34" charset="0"/>
            <a:buChar char="•"/>
          </a:pPr>
          <a:r>
            <a:rPr lang="en-NZ" sz="1100">
              <a:solidFill>
                <a:schemeClr val="dk1"/>
              </a:solidFill>
              <a:effectLst/>
              <a:latin typeface="+mn-lt"/>
              <a:ea typeface="+mn-ea"/>
              <a:cs typeface="+mn-cs"/>
            </a:rPr>
            <a:t>Count each staff member only once under their main role.</a:t>
          </a:r>
        </a:p>
        <a:p>
          <a:pPr marL="540000" indent="-171450">
            <a:buFont typeface="Arial" panose="020B0604020202020204" pitchFamily="34" charset="0"/>
            <a:buChar char="•"/>
          </a:pPr>
          <a:r>
            <a:rPr lang="en-NZ" sz="1100">
              <a:solidFill>
                <a:schemeClr val="dk1"/>
              </a:solidFill>
              <a:effectLst/>
              <a:latin typeface="+mn-lt"/>
              <a:ea typeface="+mn-ea"/>
              <a:cs typeface="+mn-cs"/>
            </a:rPr>
            <a:t>Where, for example, a person's role is 50 percent academic and 50 percent non-academic you may include them in the academic or the non-academic part of the questionnaire.</a:t>
          </a:r>
        </a:p>
        <a:p>
          <a:pPr marL="540000" indent="-171450">
            <a:buFont typeface="Arial" panose="020B0604020202020204" pitchFamily="34" charset="0"/>
            <a:buChar char="•"/>
          </a:pPr>
          <a:r>
            <a:rPr lang="en-NZ" sz="1100">
              <a:solidFill>
                <a:schemeClr val="dk1"/>
              </a:solidFill>
              <a:effectLst/>
              <a:latin typeface="+mn-lt"/>
              <a:ea typeface="+mn-ea"/>
              <a:cs typeface="+mn-cs"/>
            </a:rPr>
            <a:t>Staff who work full-time for the full year with multiple employment contracts that total to more than one full-time equivalent are included in this section.  They will only be counted as 1 full-time equivalent (FTE).</a:t>
          </a:r>
        </a:p>
        <a:p>
          <a:pPr marL="540000"/>
          <a:r>
            <a:rPr lang="en-NZ" sz="1100" b="1">
              <a:solidFill>
                <a:schemeClr val="dk1"/>
              </a:solidFill>
              <a:effectLst/>
              <a:latin typeface="+mn-lt"/>
              <a:ea typeface="+mn-ea"/>
              <a:cs typeface="+mn-cs"/>
            </a:rPr>
            <a:t>Note:</a:t>
          </a:r>
          <a:r>
            <a:rPr lang="en-NZ" sz="1100">
              <a:solidFill>
                <a:schemeClr val="dk1"/>
              </a:solidFill>
              <a:effectLst/>
              <a:latin typeface="+mn-lt"/>
              <a:ea typeface="+mn-ea"/>
              <a:cs typeface="+mn-cs"/>
            </a:rPr>
            <a:t> </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A full-time equivalent load, or 1 FTE, is defined as working between 36 and 40 hours per week, across the whole year.</a:t>
          </a:r>
        </a:p>
        <a:p>
          <a:pPr marL="360000"/>
          <a:endParaRPr lang="en-NZ" sz="1100">
            <a:solidFill>
              <a:schemeClr val="dk1"/>
            </a:solidFill>
            <a:effectLst/>
            <a:latin typeface="+mn-lt"/>
            <a:ea typeface="+mn-ea"/>
            <a:cs typeface="+mn-cs"/>
          </a:endParaRPr>
        </a:p>
        <a:p>
          <a:pPr marL="360000"/>
          <a:r>
            <a:rPr lang="en-NZ" sz="1100" b="1">
              <a:solidFill>
                <a:schemeClr val="dk1"/>
              </a:solidFill>
              <a:effectLst/>
              <a:latin typeface="+mn-lt"/>
              <a:ea typeface="+mn-ea"/>
              <a:cs typeface="+mn-cs"/>
            </a:rPr>
            <a:t>Staff who work full-time for part of the year, or part-time for the full year, or part-time for part of the year:</a:t>
          </a:r>
          <a:r>
            <a:rPr lang="en-NZ" sz="1100">
              <a:solidFill>
                <a:schemeClr val="dk1"/>
              </a:solidFill>
              <a:effectLst/>
              <a:latin typeface="+mn-lt"/>
              <a:ea typeface="+mn-ea"/>
              <a:cs typeface="+mn-cs"/>
            </a:rPr>
            <a:t> 		 </a:t>
          </a:r>
        </a:p>
        <a:p>
          <a:pPr marL="540000" lvl="0" indent="-171450">
            <a:buFont typeface="Arial" panose="020B0604020202020204" pitchFamily="34" charset="0"/>
            <a:buChar char="•"/>
          </a:pPr>
          <a:r>
            <a:rPr lang="en-NZ" sz="1100">
              <a:solidFill>
                <a:schemeClr val="dk1"/>
              </a:solidFill>
              <a:effectLst/>
              <a:latin typeface="+mn-lt"/>
              <a:ea typeface="+mn-ea"/>
              <a:cs typeface="+mn-cs"/>
            </a:rPr>
            <a:t>In the section headed 'Part-Time' on each worksheet, enter the number of staff who are male, female or another gender, in the Number columns.</a:t>
          </a:r>
        </a:p>
        <a:p>
          <a:pPr marL="540000" lvl="0" indent="-171450">
            <a:buFont typeface="Arial" panose="020B0604020202020204" pitchFamily="34" charset="0"/>
            <a:buChar char="•"/>
          </a:pPr>
          <a:r>
            <a:rPr lang="en-NZ" sz="1100">
              <a:solidFill>
                <a:schemeClr val="dk1"/>
              </a:solidFill>
              <a:effectLst/>
              <a:latin typeface="+mn-lt"/>
              <a:ea typeface="+mn-ea"/>
              <a:cs typeface="+mn-cs"/>
            </a:rPr>
            <a:t>Count each staff member only once under their main role.</a:t>
          </a:r>
        </a:p>
        <a:p>
          <a:pPr marL="540000" lvl="0" indent="-171450">
            <a:buFont typeface="Arial" panose="020B0604020202020204" pitchFamily="34" charset="0"/>
            <a:buChar char="•"/>
          </a:pPr>
          <a:r>
            <a:rPr lang="en-NZ" sz="1100">
              <a:solidFill>
                <a:schemeClr val="dk1"/>
              </a:solidFill>
              <a:effectLst/>
              <a:latin typeface="+mn-lt"/>
              <a:ea typeface="+mn-ea"/>
              <a:cs typeface="+mn-cs"/>
            </a:rPr>
            <a:t>In the FTE columns, enter the </a:t>
          </a:r>
          <a:r>
            <a:rPr lang="en-NZ" sz="1100" b="1">
              <a:solidFill>
                <a:schemeClr val="dk1"/>
              </a:solidFill>
              <a:effectLst/>
              <a:latin typeface="+mn-lt"/>
              <a:ea typeface="+mn-ea"/>
              <a:cs typeface="+mn-cs"/>
            </a:rPr>
            <a:t>total</a:t>
          </a:r>
          <a:r>
            <a:rPr lang="en-NZ" sz="1100">
              <a:solidFill>
                <a:schemeClr val="dk1"/>
              </a:solidFill>
              <a:effectLst/>
              <a:latin typeface="+mn-lt"/>
              <a:ea typeface="+mn-ea"/>
              <a:cs typeface="+mn-cs"/>
            </a:rPr>
            <a:t> full-time equivalent value (FTE) </a:t>
          </a:r>
          <a:r>
            <a:rPr lang="en-NZ" sz="1100" b="1">
              <a:solidFill>
                <a:schemeClr val="dk1"/>
              </a:solidFill>
              <a:effectLst/>
              <a:latin typeface="+mn-lt"/>
              <a:ea typeface="+mn-ea"/>
              <a:cs typeface="+mn-cs"/>
            </a:rPr>
            <a:t>over the whole year</a:t>
          </a:r>
          <a:r>
            <a:rPr lang="en-NZ" sz="1100">
              <a:solidFill>
                <a:schemeClr val="dk1"/>
              </a:solidFill>
              <a:effectLst/>
              <a:latin typeface="+mn-lt"/>
              <a:ea typeface="+mn-ea"/>
              <a:cs typeface="+mn-cs"/>
            </a:rPr>
            <a:t> for these staff (see examples below).</a:t>
          </a:r>
        </a:p>
        <a:p>
          <a:pPr marL="540000" lvl="0" indent="-171450">
            <a:buFont typeface="Arial" panose="020B0604020202020204" pitchFamily="34" charset="0"/>
            <a:buChar char="•"/>
          </a:pPr>
          <a:r>
            <a:rPr lang="en-NZ" sz="1100">
              <a:solidFill>
                <a:schemeClr val="dk1"/>
              </a:solidFill>
              <a:effectLst/>
              <a:latin typeface="+mn-lt"/>
              <a:ea typeface="+mn-ea"/>
              <a:cs typeface="+mn-cs"/>
            </a:rPr>
            <a:t>Do not split the FTE for individuals across different roles.  Supply the total FTE for each staff member under their main role.</a:t>
          </a:r>
        </a:p>
        <a:p>
          <a:pPr marL="540000" lvl="0" indent="-171450">
            <a:buFont typeface="Arial" panose="020B0604020202020204" pitchFamily="34" charset="0"/>
            <a:buChar char="•"/>
          </a:pPr>
          <a:r>
            <a:rPr lang="en-NZ" sz="1100">
              <a:solidFill>
                <a:schemeClr val="dk1"/>
              </a:solidFill>
              <a:effectLst/>
              <a:latin typeface="+mn-lt"/>
              <a:ea typeface="+mn-ea"/>
              <a:cs typeface="+mn-cs"/>
            </a:rPr>
            <a:t>Where an academic staff member has no responsibility for preparation, marking, supervision, research, etc., the teaching hours are considered to be the number of hours worked.</a:t>
          </a:r>
        </a:p>
        <a:p>
          <a:pPr marL="360000" lvl="0" indent="-171450">
            <a:buFont typeface="Arial" panose="020B0604020202020204" pitchFamily="34" charset="0"/>
            <a:buChar char="•"/>
          </a:pPr>
          <a:endParaRPr lang="en-NZ" sz="1100">
            <a:solidFill>
              <a:schemeClr val="dk1"/>
            </a:solidFill>
            <a:effectLst/>
            <a:latin typeface="+mn-lt"/>
            <a:ea typeface="+mn-ea"/>
            <a:cs typeface="+mn-cs"/>
          </a:endParaRPr>
        </a:p>
        <a:p>
          <a:pPr marL="360000"/>
          <a:r>
            <a:rPr lang="en-NZ" sz="1100" b="1">
              <a:solidFill>
                <a:schemeClr val="dk1"/>
              </a:solidFill>
              <a:effectLst/>
              <a:latin typeface="+mn-lt"/>
              <a:ea typeface="+mn-ea"/>
              <a:cs typeface="+mn-cs"/>
            </a:rPr>
            <a:t>How to calculate full-time equivalent value (FTE):			</a:t>
          </a:r>
          <a:endParaRPr lang="en-NZ" sz="1100">
            <a:solidFill>
              <a:schemeClr val="dk1"/>
            </a:solidFill>
            <a:effectLst/>
            <a:latin typeface="+mn-lt"/>
            <a:ea typeface="+mn-ea"/>
            <a:cs typeface="+mn-cs"/>
          </a:endParaRPr>
        </a:p>
        <a:p>
          <a:pPr marL="576000" lvl="0" indent="-228600">
            <a:buFont typeface="+mj-lt"/>
            <a:buAutoNum type="alphaLcPeriod"/>
          </a:pPr>
          <a:r>
            <a:rPr lang="en-NZ" sz="1100">
              <a:solidFill>
                <a:schemeClr val="dk1"/>
              </a:solidFill>
              <a:effectLst/>
              <a:latin typeface="+mn-lt"/>
              <a:ea typeface="+mn-ea"/>
              <a:cs typeface="+mn-cs"/>
            </a:rPr>
            <a:t>For a part-time staff member who works the same hours each week, divide by the number of hours which is a standard full-time load for your organisation. </a:t>
          </a:r>
        </a:p>
        <a:p>
          <a:pPr marL="576000"/>
          <a:r>
            <a:rPr lang="en-NZ" sz="1100" i="1">
              <a:solidFill>
                <a:schemeClr val="dk1"/>
              </a:solidFill>
              <a:effectLst/>
              <a:latin typeface="+mn-lt"/>
              <a:ea typeface="+mn-ea"/>
              <a:cs typeface="+mn-cs"/>
            </a:rPr>
            <a:t>	Person works 15 hours:</a:t>
          </a:r>
          <a:r>
            <a:rPr lang="en-NZ" sz="1100">
              <a:solidFill>
                <a:schemeClr val="dk1"/>
              </a:solidFill>
              <a:effectLst/>
              <a:latin typeface="+mn-lt"/>
              <a:ea typeface="+mn-ea"/>
              <a:cs typeface="+mn-cs"/>
            </a:rPr>
            <a:t> </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15/37.5 = </a:t>
          </a:r>
          <a:r>
            <a:rPr lang="en-NZ" sz="1100" b="1">
              <a:solidFill>
                <a:schemeClr val="dk1"/>
              </a:solidFill>
              <a:effectLst/>
              <a:latin typeface="+mn-lt"/>
              <a:ea typeface="+mn-ea"/>
              <a:cs typeface="+mn-cs"/>
            </a:rPr>
            <a:t>0.4</a:t>
          </a:r>
          <a:r>
            <a:rPr lang="en-NZ" sz="1100">
              <a:solidFill>
                <a:schemeClr val="dk1"/>
              </a:solidFill>
              <a:effectLst/>
              <a:latin typeface="+mn-lt"/>
              <a:ea typeface="+mn-ea"/>
              <a:cs typeface="+mn-cs"/>
            </a:rPr>
            <a:t>   or	15/36 = </a:t>
          </a:r>
          <a:r>
            <a:rPr lang="en-NZ" sz="1100" b="1">
              <a:solidFill>
                <a:schemeClr val="dk1"/>
              </a:solidFill>
              <a:effectLst/>
              <a:latin typeface="+mn-lt"/>
              <a:ea typeface="+mn-ea"/>
              <a:cs typeface="+mn-cs"/>
            </a:rPr>
            <a:t>0.417</a:t>
          </a:r>
          <a:r>
            <a:rPr lang="en-NZ" sz="1100">
              <a:solidFill>
                <a:schemeClr val="dk1"/>
              </a:solidFill>
              <a:effectLst/>
              <a:latin typeface="+mn-lt"/>
              <a:ea typeface="+mn-ea"/>
              <a:cs typeface="+mn-cs"/>
            </a:rPr>
            <a:t> or</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15/40 = </a:t>
          </a:r>
          <a:r>
            <a:rPr lang="en-NZ" sz="1100" b="1">
              <a:solidFill>
                <a:schemeClr val="dk1"/>
              </a:solidFill>
              <a:effectLst/>
              <a:latin typeface="+mn-lt"/>
              <a:ea typeface="+mn-ea"/>
              <a:cs typeface="+mn-cs"/>
            </a:rPr>
            <a:t>0.375</a:t>
          </a:r>
          <a:r>
            <a:rPr lang="en-NZ" sz="1100">
              <a:solidFill>
                <a:schemeClr val="dk1"/>
              </a:solidFill>
              <a:effectLst/>
              <a:latin typeface="+mn-lt"/>
              <a:ea typeface="+mn-ea"/>
              <a:cs typeface="+mn-cs"/>
            </a:rPr>
            <a:t> etc.</a:t>
          </a:r>
        </a:p>
        <a:p>
          <a:pPr marL="576000"/>
          <a:endParaRPr lang="en-NZ" sz="1100">
            <a:solidFill>
              <a:schemeClr val="dk1"/>
            </a:solidFill>
            <a:effectLst/>
            <a:latin typeface="+mn-lt"/>
            <a:ea typeface="+mn-ea"/>
            <a:cs typeface="+mn-cs"/>
          </a:endParaRPr>
        </a:p>
        <a:p>
          <a:pPr marL="576000" lvl="0" indent="-228600">
            <a:buFont typeface="+mj-lt"/>
            <a:buAutoNum type="alphaLcPeriod" startAt="2"/>
          </a:pPr>
          <a:r>
            <a:rPr lang="en-NZ" sz="1100">
              <a:solidFill>
                <a:schemeClr val="dk1"/>
              </a:solidFill>
              <a:effectLst/>
              <a:latin typeface="+mn-lt"/>
              <a:ea typeface="+mn-ea"/>
              <a:cs typeface="+mn-cs"/>
            </a:rPr>
            <a:t>For a staff member who works for only part of the year, multiply their weekly full-time equivalent value by the fraction of the year that they worked.</a:t>
          </a:r>
        </a:p>
        <a:p>
          <a:pPr marL="576000"/>
          <a:r>
            <a:rPr lang="en-NZ" sz="1100" i="1">
              <a:solidFill>
                <a:schemeClr val="dk1"/>
              </a:solidFill>
              <a:effectLst/>
              <a:latin typeface="+mn-lt"/>
              <a:ea typeface="+mn-ea"/>
              <a:cs typeface="+mn-cs"/>
            </a:rPr>
            <a:t>	Person works full-time for half the year:</a:t>
          </a:r>
          <a:r>
            <a:rPr lang="en-NZ" sz="1100">
              <a:solidFill>
                <a:schemeClr val="dk1"/>
              </a:solidFill>
              <a:effectLst/>
              <a:latin typeface="+mn-lt"/>
              <a:ea typeface="+mn-ea"/>
              <a:cs typeface="+mn-cs"/>
            </a:rPr>
            <a:t> 1.0 x 0.5 = </a:t>
          </a:r>
          <a:r>
            <a:rPr lang="en-NZ" sz="1100" b="1">
              <a:solidFill>
                <a:schemeClr val="dk1"/>
              </a:solidFill>
              <a:effectLst/>
              <a:latin typeface="+mn-lt"/>
              <a:ea typeface="+mn-ea"/>
              <a:cs typeface="+mn-cs"/>
            </a:rPr>
            <a:t>0.5</a:t>
          </a:r>
          <a:endParaRPr lang="en-NZ" sz="1100">
            <a:solidFill>
              <a:schemeClr val="dk1"/>
            </a:solidFill>
            <a:effectLst/>
            <a:latin typeface="+mn-lt"/>
            <a:ea typeface="+mn-ea"/>
            <a:cs typeface="+mn-cs"/>
          </a:endParaRPr>
        </a:p>
        <a:p>
          <a:pPr marL="576000"/>
          <a:r>
            <a:rPr lang="en-NZ" sz="1100" i="1">
              <a:solidFill>
                <a:schemeClr val="dk1"/>
              </a:solidFill>
              <a:effectLst/>
              <a:latin typeface="+mn-lt"/>
              <a:ea typeface="+mn-ea"/>
              <a:cs typeface="+mn-cs"/>
            </a:rPr>
            <a:t>	Person works part-time (30hrs/40) for half the year:</a:t>
          </a:r>
          <a:r>
            <a:rPr lang="en-NZ" sz="1100">
              <a:solidFill>
                <a:schemeClr val="dk1"/>
              </a:solidFill>
              <a:effectLst/>
              <a:latin typeface="+mn-lt"/>
              <a:ea typeface="+mn-ea"/>
              <a:cs typeface="+mn-cs"/>
            </a:rPr>
            <a:t> 0.75 x 0.5 = </a:t>
          </a:r>
          <a:r>
            <a:rPr lang="en-NZ" sz="1100" b="1">
              <a:solidFill>
                <a:schemeClr val="dk1"/>
              </a:solidFill>
              <a:effectLst/>
              <a:latin typeface="+mn-lt"/>
              <a:ea typeface="+mn-ea"/>
              <a:cs typeface="+mn-cs"/>
            </a:rPr>
            <a:t>0.375</a:t>
          </a:r>
        </a:p>
        <a:p>
          <a:pPr marL="576000"/>
          <a:r>
            <a:rPr lang="en-NZ" sz="1100">
              <a:solidFill>
                <a:schemeClr val="dk1"/>
              </a:solidFill>
              <a:effectLst/>
              <a:latin typeface="+mn-lt"/>
              <a:ea typeface="+mn-ea"/>
              <a:cs typeface="+mn-cs"/>
            </a:rPr>
            <a:t> 				 </a:t>
          </a:r>
        </a:p>
        <a:p>
          <a:pPr marL="576000" lvl="0" indent="-228600">
            <a:buFont typeface="+mj-lt"/>
            <a:buAutoNum type="alphaLcPeriod" startAt="3"/>
          </a:pPr>
          <a:r>
            <a:rPr lang="en-NZ" sz="1100">
              <a:solidFill>
                <a:schemeClr val="dk1"/>
              </a:solidFill>
              <a:effectLst/>
              <a:latin typeface="+mn-lt"/>
              <a:ea typeface="+mn-ea"/>
              <a:cs typeface="+mn-cs"/>
            </a:rPr>
            <a:t>For a staff member who has varying hours per week, please take the average for the year, e.g</a:t>
          </a:r>
          <a:r>
            <a:rPr lang="en-NZ" sz="1100" i="1">
              <a:solidFill>
                <a:schemeClr val="dk1"/>
              </a:solidFill>
              <a:effectLst/>
              <a:latin typeface="+mn-lt"/>
              <a:ea typeface="+mn-ea"/>
              <a:cs typeface="+mn-cs"/>
            </a:rPr>
            <a:t>., 	</a:t>
          </a:r>
        </a:p>
        <a:p>
          <a:pPr marL="576000" lvl="0" indent="0">
            <a:buFontTx/>
            <a:buNone/>
          </a:pPr>
          <a:r>
            <a:rPr lang="en-NZ" sz="1100" i="1">
              <a:solidFill>
                <a:schemeClr val="dk1"/>
              </a:solidFill>
              <a:effectLst/>
              <a:latin typeface="+mn-lt"/>
              <a:ea typeface="+mn-ea"/>
              <a:cs typeface="+mn-cs"/>
            </a:rPr>
            <a:t>	16 weeks at 15 hours per week and 32 weeks at 20 hours per week</a:t>
          </a:r>
          <a:r>
            <a:rPr lang="en-NZ" sz="1100">
              <a:solidFill>
                <a:schemeClr val="dk1"/>
              </a:solidFill>
              <a:effectLst/>
              <a:latin typeface="+mn-lt"/>
              <a:ea typeface="+mn-ea"/>
              <a:cs typeface="+mn-cs"/>
            </a:rPr>
            <a:t> can be calculated as: </a:t>
          </a:r>
        </a:p>
        <a:p>
          <a:pPr marL="576000" lvl="0" indent="0">
            <a:buFontTx/>
            <a:buNone/>
          </a:pPr>
          <a:r>
            <a:rPr lang="en-NZ" sz="1100">
              <a:solidFill>
                <a:schemeClr val="dk1"/>
              </a:solidFill>
              <a:effectLst/>
              <a:latin typeface="+mn-lt"/>
              <a:ea typeface="+mn-ea"/>
              <a:cs typeface="+mn-cs"/>
            </a:rPr>
            <a:t>	[(16 x 15) + (32 x 20)] / 48 weeks = 18.33 hours per week; </a:t>
          </a:r>
        </a:p>
        <a:p>
          <a:pPr marL="576000" lvl="0" indent="0">
            <a:buFontTx/>
            <a:buNone/>
          </a:pPr>
          <a:r>
            <a:rPr lang="en-NZ" sz="1100">
              <a:solidFill>
                <a:schemeClr val="dk1"/>
              </a:solidFill>
              <a:effectLst/>
              <a:latin typeface="+mn-lt"/>
              <a:ea typeface="+mn-ea"/>
              <a:cs typeface="+mn-cs"/>
            </a:rPr>
            <a:t>	18.33/37.5 = </a:t>
          </a:r>
          <a:r>
            <a:rPr lang="en-NZ" sz="1100" b="1">
              <a:solidFill>
                <a:schemeClr val="dk1"/>
              </a:solidFill>
              <a:effectLst/>
              <a:latin typeface="+mn-lt"/>
              <a:ea typeface="+mn-ea"/>
              <a:cs typeface="+mn-cs"/>
            </a:rPr>
            <a:t>0.489</a:t>
          </a:r>
        </a:p>
        <a:p>
          <a:pPr marL="576000" lvl="0" indent="0">
            <a:buFontTx/>
            <a:buNone/>
          </a:pPr>
          <a:endParaRPr lang="en-NZ" sz="1100">
            <a:solidFill>
              <a:schemeClr val="dk1"/>
            </a:solidFill>
            <a:effectLst/>
            <a:latin typeface="+mn-lt"/>
            <a:ea typeface="+mn-ea"/>
            <a:cs typeface="+mn-cs"/>
          </a:endParaRPr>
        </a:p>
        <a:p>
          <a:pPr marL="576000" lvl="0" indent="-228600">
            <a:buFont typeface="+mj-lt"/>
            <a:buAutoNum type="alphaLcPeriod" startAt="4"/>
          </a:pPr>
          <a:r>
            <a:rPr lang="en-NZ" sz="1100">
              <a:solidFill>
                <a:schemeClr val="dk1"/>
              </a:solidFill>
              <a:effectLst/>
              <a:latin typeface="+mn-lt"/>
              <a:ea typeface="+mn-ea"/>
              <a:cs typeface="+mn-cs"/>
            </a:rPr>
            <a:t>Please enter the </a:t>
          </a:r>
          <a:r>
            <a:rPr lang="en-NZ" sz="1100" b="1">
              <a:solidFill>
                <a:schemeClr val="dk1"/>
              </a:solidFill>
              <a:effectLst/>
              <a:latin typeface="+mn-lt"/>
              <a:ea typeface="+mn-ea"/>
              <a:cs typeface="+mn-cs"/>
            </a:rPr>
            <a:t>total</a:t>
          </a:r>
          <a:r>
            <a:rPr lang="en-NZ" sz="1100">
              <a:solidFill>
                <a:schemeClr val="dk1"/>
              </a:solidFill>
              <a:effectLst/>
              <a:latin typeface="+mn-lt"/>
              <a:ea typeface="+mn-ea"/>
              <a:cs typeface="+mn-cs"/>
            </a:rPr>
            <a:t> FTE for the staff in each part-time category, including where all staff work the same FTE, e.g.,</a:t>
          </a:r>
        </a:p>
        <a:p>
          <a:pPr marL="576000"/>
          <a:r>
            <a:rPr lang="en-NZ" sz="1100">
              <a:solidFill>
                <a:schemeClr val="dk1"/>
              </a:solidFill>
              <a:effectLst/>
              <a:latin typeface="+mn-lt"/>
              <a:ea typeface="+mn-ea"/>
              <a:cs typeface="+mn-cs"/>
            </a:rPr>
            <a:t>	</a:t>
          </a:r>
          <a:r>
            <a:rPr lang="en-NZ" sz="1100" i="1">
              <a:solidFill>
                <a:schemeClr val="dk1"/>
              </a:solidFill>
              <a:effectLst/>
              <a:latin typeface="+mn-lt"/>
              <a:ea typeface="+mn-ea"/>
              <a:cs typeface="+mn-cs"/>
            </a:rPr>
            <a:t>3 staff members at 0.6 FTE each</a:t>
          </a:r>
          <a:r>
            <a:rPr lang="en-NZ" sz="1100">
              <a:solidFill>
                <a:schemeClr val="dk1"/>
              </a:solidFill>
              <a:effectLst/>
              <a:latin typeface="+mn-lt"/>
              <a:ea typeface="+mn-ea"/>
              <a:cs typeface="+mn-cs"/>
            </a:rPr>
            <a:t> = </a:t>
          </a:r>
          <a:r>
            <a:rPr lang="en-NZ" sz="1100" b="1">
              <a:solidFill>
                <a:schemeClr val="dk1"/>
              </a:solidFill>
              <a:effectLst/>
              <a:latin typeface="+mn-lt"/>
              <a:ea typeface="+mn-ea"/>
              <a:cs typeface="+mn-cs"/>
            </a:rPr>
            <a:t>1.8</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4.  The totals in the questionnaires have been shaded and they are automatically calculated.</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5. </a:t>
          </a:r>
          <a:r>
            <a:rPr lang="en-NZ" sz="1100" baseline="0">
              <a:solidFill>
                <a:schemeClr val="dk1"/>
              </a:solidFill>
              <a:effectLst/>
              <a:latin typeface="+mn-lt"/>
              <a:ea typeface="+mn-ea"/>
              <a:cs typeface="+mn-cs"/>
            </a:rPr>
            <a:t> </a:t>
          </a:r>
          <a:r>
            <a:rPr lang="en-NZ" sz="1100" b="1">
              <a:solidFill>
                <a:schemeClr val="dk1"/>
              </a:solidFill>
              <a:effectLst/>
              <a:latin typeface="+mn-lt"/>
              <a:ea typeface="+mn-ea"/>
              <a:cs typeface="+mn-cs"/>
            </a:rPr>
            <a:t>Workforce by age group</a:t>
          </a:r>
          <a:endParaRPr lang="en-NZ" sz="1100">
            <a:solidFill>
              <a:schemeClr val="dk1"/>
            </a:solidFill>
            <a:effectLst/>
            <a:latin typeface="+mn-lt"/>
            <a:ea typeface="+mn-ea"/>
            <a:cs typeface="+mn-cs"/>
          </a:endParaRPr>
        </a:p>
        <a:p>
          <a:pPr marL="360000"/>
          <a:r>
            <a:rPr lang="en-NZ" sz="1100">
              <a:solidFill>
                <a:schemeClr val="dk1"/>
              </a:solidFill>
              <a:effectLst/>
              <a:latin typeface="+mn-lt"/>
              <a:ea typeface="+mn-ea"/>
              <a:cs typeface="+mn-cs"/>
            </a:rPr>
            <a:t>Please count staff members only once in each age group.  This means that the sum of the age splits will add to the total number of staff.</a:t>
          </a:r>
        </a:p>
        <a:p>
          <a:pPr marL="360000"/>
          <a:r>
            <a:rPr lang="en-NZ" sz="1100">
              <a:solidFill>
                <a:schemeClr val="dk1"/>
              </a:solidFill>
              <a:effectLst/>
              <a:latin typeface="+mn-lt"/>
              <a:ea typeface="+mn-ea"/>
              <a:cs typeface="+mn-cs"/>
            </a:rPr>
            <a:t>We suggest you use 31 December to determine the age of staff.</a:t>
          </a:r>
        </a:p>
        <a:p>
          <a:pPr marL="360000"/>
          <a:endParaRPr lang="en-NZ" sz="1100">
            <a:solidFill>
              <a:schemeClr val="dk1"/>
            </a:solidFill>
            <a:effectLst/>
            <a:latin typeface="+mn-lt"/>
            <a:ea typeface="+mn-ea"/>
            <a:cs typeface="+mn-cs"/>
          </a:endParaRPr>
        </a:p>
        <a:p>
          <a:pPr marL="360000"/>
          <a:r>
            <a:rPr lang="en-NZ" sz="1100">
              <a:solidFill>
                <a:schemeClr val="dk1"/>
              </a:solidFill>
              <a:effectLst/>
              <a:latin typeface="+mn-lt"/>
              <a:ea typeface="+mn-ea"/>
              <a:cs typeface="+mn-cs"/>
            </a:rPr>
            <a:t>In sections 3</a:t>
          </a:r>
          <a:r>
            <a:rPr lang="en-NZ" sz="1100" baseline="0">
              <a:solidFill>
                <a:schemeClr val="dk1"/>
              </a:solidFill>
              <a:effectLst/>
              <a:latin typeface="+mn-lt"/>
              <a:ea typeface="+mn-ea"/>
              <a:cs typeface="+mn-cs"/>
            </a:rPr>
            <a:t> and </a:t>
          </a:r>
          <a:r>
            <a:rPr lang="en-NZ" sz="1100">
              <a:solidFill>
                <a:schemeClr val="dk1"/>
              </a:solidFill>
              <a:effectLst/>
              <a:latin typeface="+mn-lt"/>
              <a:ea typeface="+mn-ea"/>
              <a:cs typeface="+mn-cs"/>
            </a:rPr>
            <a:t>4, please ensure that the total number of staff reported by role equals the total number reported by age group.</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6.  </a:t>
          </a:r>
          <a:r>
            <a:rPr lang="en-NZ" sz="1100" b="1">
              <a:solidFill>
                <a:schemeClr val="dk1"/>
              </a:solidFill>
              <a:effectLst/>
              <a:latin typeface="+mn-lt"/>
              <a:ea typeface="+mn-ea"/>
              <a:cs typeface="+mn-cs"/>
            </a:rPr>
            <a:t>Workforce by ethnic group</a:t>
          </a:r>
          <a:endParaRPr lang="en-NZ" sz="1100" b="0">
            <a:solidFill>
              <a:schemeClr val="dk1"/>
            </a:solidFill>
            <a:effectLst/>
            <a:latin typeface="+mn-lt"/>
            <a:ea typeface="+mn-ea"/>
            <a:cs typeface="+mn-cs"/>
          </a:endParaRPr>
        </a:p>
        <a:p>
          <a:pPr marL="360000"/>
          <a:r>
            <a:rPr lang="en-NZ" sz="1100">
              <a:solidFill>
                <a:schemeClr val="dk1"/>
              </a:solidFill>
              <a:effectLst/>
              <a:latin typeface="+mn-lt"/>
              <a:ea typeface="+mn-ea"/>
              <a:cs typeface="+mn-cs"/>
            </a:rPr>
            <a:t>Please count staff members who have indicated more than one ethnic group in each group.  This means that the total of the ethnic groups may</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not add to the total number of staff.</a:t>
          </a:r>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lications.education.govt.nz/services-tertiary-education-organisations-steo/how-use-steo/workforce-questionnai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V68"/>
  <sheetViews>
    <sheetView showGridLines="0" zoomScaleNormal="100" workbookViewId="0">
      <selection activeCell="C4" sqref="C4:Q4"/>
    </sheetView>
  </sheetViews>
  <sheetFormatPr defaultRowHeight="15" x14ac:dyDescent="0.25"/>
  <cols>
    <col min="1" max="1" width="3.140625" style="21" customWidth="1"/>
    <col min="2" max="2" width="3.42578125" style="20" customWidth="1"/>
    <col min="3" max="3" width="9.7109375" style="21" customWidth="1"/>
    <col min="4" max="16" width="9.140625" style="21"/>
    <col min="17" max="17" width="22.42578125" style="21" customWidth="1"/>
    <col min="18" max="16384" width="9.140625" style="21"/>
  </cols>
  <sheetData>
    <row r="1" spans="1:256" ht="47.25" customHeight="1" x14ac:dyDescent="0.35">
      <c r="A1" s="277" t="s">
        <v>29</v>
      </c>
      <c r="B1" s="277"/>
      <c r="C1" s="277"/>
      <c r="D1" s="277"/>
      <c r="E1" s="277"/>
      <c r="F1" s="277"/>
      <c r="G1" s="277"/>
      <c r="H1" s="277"/>
      <c r="I1" s="277"/>
      <c r="J1" s="277"/>
      <c r="K1" s="277"/>
      <c r="L1" s="277"/>
      <c r="M1" s="277"/>
      <c r="N1" s="277"/>
      <c r="O1" s="277"/>
      <c r="P1" s="277"/>
      <c r="Q1" s="277"/>
    </row>
    <row r="2" spans="1:256" ht="54.75" customHeight="1" x14ac:dyDescent="0.35">
      <c r="A2" s="238"/>
      <c r="B2" s="238"/>
      <c r="C2" s="239" t="s">
        <v>76</v>
      </c>
      <c r="D2" s="240"/>
      <c r="E2" s="240"/>
      <c r="F2" s="240"/>
      <c r="G2" s="240"/>
      <c r="H2" s="240"/>
      <c r="I2" s="240"/>
      <c r="J2" s="240"/>
      <c r="K2" s="240"/>
      <c r="L2" s="240"/>
      <c r="M2" s="240"/>
      <c r="N2" s="240"/>
      <c r="O2" s="240"/>
      <c r="P2" s="240"/>
      <c r="Q2" s="240"/>
    </row>
    <row r="3" spans="1:256" ht="26.1" customHeight="1" x14ac:dyDescent="0.35">
      <c r="A3" s="238"/>
      <c r="B3" s="238"/>
      <c r="C3" s="114" t="s">
        <v>28</v>
      </c>
      <c r="D3" s="240"/>
      <c r="E3" s="240"/>
      <c r="F3" s="240"/>
      <c r="G3" s="240"/>
      <c r="H3" s="240"/>
      <c r="I3" s="240"/>
      <c r="J3" s="240"/>
      <c r="K3" s="240"/>
      <c r="L3" s="240"/>
      <c r="M3" s="240"/>
      <c r="N3" s="240"/>
      <c r="O3" s="240"/>
      <c r="P3" s="240"/>
      <c r="Q3" s="240"/>
    </row>
    <row r="4" spans="1:256" ht="61.5" customHeight="1" x14ac:dyDescent="0.35">
      <c r="A4" s="238"/>
      <c r="B4" s="238"/>
      <c r="C4" s="278" t="s">
        <v>77</v>
      </c>
      <c r="D4" s="278"/>
      <c r="E4" s="278"/>
      <c r="F4" s="278"/>
      <c r="G4" s="278"/>
      <c r="H4" s="278"/>
      <c r="I4" s="278"/>
      <c r="J4" s="278"/>
      <c r="K4" s="278"/>
      <c r="L4" s="278"/>
      <c r="M4" s="278"/>
      <c r="N4" s="278"/>
      <c r="O4" s="278"/>
      <c r="P4" s="278"/>
      <c r="Q4" s="278"/>
    </row>
    <row r="5" spans="1:256" ht="15.75" customHeight="1" x14ac:dyDescent="0.25">
      <c r="A5" s="114"/>
      <c r="B5" s="114"/>
      <c r="C5" s="114" t="s">
        <v>61</v>
      </c>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c r="IT5" s="114"/>
      <c r="IU5" s="114"/>
      <c r="IV5" s="114"/>
    </row>
    <row r="6" spans="1:256" ht="47.25" customHeight="1" x14ac:dyDescent="0.25">
      <c r="A6" s="241"/>
      <c r="B6" s="241"/>
      <c r="C6" s="275" t="s">
        <v>78</v>
      </c>
      <c r="D6" s="275"/>
      <c r="E6" s="275"/>
      <c r="F6" s="275"/>
      <c r="G6" s="275"/>
      <c r="H6" s="275"/>
      <c r="I6" s="275"/>
      <c r="J6" s="275"/>
      <c r="K6" s="275"/>
      <c r="L6" s="275"/>
      <c r="M6" s="275"/>
      <c r="N6" s="275"/>
      <c r="O6" s="275"/>
      <c r="P6" s="275"/>
      <c r="Q6" s="275"/>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c r="DV6" s="241"/>
      <c r="DW6" s="241"/>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c r="FF6" s="241"/>
      <c r="FG6" s="241"/>
      <c r="FH6" s="241"/>
      <c r="FI6" s="241"/>
      <c r="FJ6" s="241"/>
      <c r="FK6" s="241"/>
      <c r="FL6" s="241"/>
      <c r="FM6" s="241"/>
      <c r="FN6" s="241"/>
      <c r="FO6" s="241"/>
      <c r="FP6" s="241"/>
      <c r="FQ6" s="241"/>
      <c r="FR6" s="241"/>
      <c r="FS6" s="241"/>
      <c r="FT6" s="241"/>
      <c r="FU6" s="241"/>
      <c r="FV6" s="241"/>
      <c r="FW6" s="241"/>
      <c r="FX6" s="241"/>
      <c r="FY6" s="241"/>
      <c r="FZ6" s="241"/>
      <c r="GA6" s="241"/>
      <c r="GB6" s="241"/>
      <c r="GC6" s="241"/>
      <c r="GD6" s="241"/>
      <c r="GE6" s="241"/>
      <c r="GF6" s="241"/>
      <c r="GG6" s="241"/>
      <c r="GH6" s="241"/>
      <c r="GI6" s="241"/>
      <c r="GJ6" s="241"/>
      <c r="GK6" s="241"/>
      <c r="GL6" s="241"/>
      <c r="GM6" s="241"/>
      <c r="GN6" s="241"/>
      <c r="GO6" s="241"/>
      <c r="GP6" s="241"/>
      <c r="GQ6" s="241"/>
      <c r="GR6" s="241"/>
      <c r="GS6" s="241"/>
      <c r="GT6" s="241"/>
      <c r="GU6" s="241"/>
      <c r="GV6" s="241"/>
      <c r="GW6" s="241"/>
      <c r="GX6" s="241"/>
      <c r="GY6" s="241"/>
      <c r="GZ6" s="241"/>
      <c r="HA6" s="241"/>
      <c r="HB6" s="241"/>
      <c r="HC6" s="241"/>
      <c r="HD6" s="241"/>
      <c r="HE6" s="241"/>
      <c r="HF6" s="241"/>
      <c r="HG6" s="241"/>
      <c r="HH6" s="241"/>
      <c r="HI6" s="241"/>
      <c r="HJ6" s="241"/>
      <c r="HK6" s="241"/>
      <c r="HL6" s="241"/>
      <c r="HM6" s="241"/>
      <c r="HN6" s="241"/>
      <c r="HO6" s="241"/>
      <c r="HP6" s="241"/>
      <c r="HQ6" s="241"/>
      <c r="HR6" s="241"/>
      <c r="HS6" s="241"/>
      <c r="HT6" s="241"/>
      <c r="HU6" s="241"/>
      <c r="HV6" s="241"/>
      <c r="HW6" s="241"/>
      <c r="HX6" s="241"/>
      <c r="HY6" s="241"/>
      <c r="HZ6" s="241"/>
      <c r="IA6" s="241"/>
      <c r="IB6" s="241"/>
      <c r="IC6" s="241"/>
      <c r="ID6" s="241"/>
      <c r="IE6" s="241"/>
      <c r="IF6" s="241"/>
      <c r="IG6" s="241"/>
      <c r="IH6" s="241"/>
      <c r="II6" s="241"/>
      <c r="IJ6" s="241"/>
      <c r="IK6" s="241"/>
      <c r="IL6" s="241"/>
      <c r="IM6" s="241"/>
      <c r="IN6" s="241"/>
      <c r="IO6" s="241"/>
      <c r="IP6" s="241"/>
      <c r="IQ6" s="241"/>
      <c r="IR6" s="241"/>
      <c r="IS6" s="241"/>
      <c r="IT6" s="241"/>
      <c r="IU6" s="241"/>
      <c r="IV6" s="241"/>
    </row>
    <row r="7" spans="1:256" ht="18" customHeight="1" x14ac:dyDescent="0.25">
      <c r="A7" s="242"/>
      <c r="B7" s="242"/>
      <c r="C7" s="114" t="s">
        <v>79</v>
      </c>
      <c r="D7" s="237"/>
      <c r="E7" s="237"/>
      <c r="F7" s="237"/>
      <c r="G7" s="237"/>
      <c r="H7" s="237"/>
      <c r="I7" s="237"/>
      <c r="J7" s="237"/>
      <c r="K7" s="237"/>
      <c r="L7" s="237"/>
      <c r="M7" s="237"/>
      <c r="N7" s="237"/>
      <c r="O7" s="237"/>
      <c r="P7" s="237"/>
      <c r="Q7" s="237"/>
      <c r="R7" s="106"/>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242"/>
      <c r="DL7" s="242"/>
      <c r="DM7" s="242"/>
      <c r="DN7" s="242"/>
      <c r="DO7" s="242"/>
      <c r="DP7" s="242"/>
      <c r="DQ7" s="242"/>
      <c r="DR7" s="242"/>
      <c r="DS7" s="242"/>
      <c r="DT7" s="242"/>
      <c r="DU7" s="242"/>
      <c r="DV7" s="242"/>
      <c r="DW7" s="242"/>
      <c r="DX7" s="242"/>
      <c r="DY7" s="242"/>
      <c r="DZ7" s="242"/>
      <c r="EA7" s="242"/>
      <c r="EB7" s="242"/>
      <c r="EC7" s="242"/>
      <c r="ED7" s="242"/>
      <c r="EE7" s="242"/>
      <c r="EF7" s="242"/>
      <c r="EG7" s="242"/>
      <c r="EH7" s="242"/>
      <c r="EI7" s="242"/>
      <c r="EJ7" s="242"/>
      <c r="EK7" s="242"/>
      <c r="EL7" s="242"/>
      <c r="EM7" s="242"/>
      <c r="EN7" s="242"/>
      <c r="EO7" s="242"/>
      <c r="EP7" s="242"/>
      <c r="EQ7" s="242"/>
      <c r="ER7" s="242"/>
      <c r="ES7" s="242"/>
      <c r="ET7" s="242"/>
      <c r="EU7" s="242"/>
      <c r="EV7" s="242"/>
      <c r="EW7" s="242"/>
      <c r="EX7" s="242"/>
      <c r="EY7" s="242"/>
      <c r="EZ7" s="242"/>
      <c r="FA7" s="242"/>
      <c r="FB7" s="242"/>
      <c r="FC7" s="242"/>
      <c r="FD7" s="242"/>
      <c r="FE7" s="242"/>
      <c r="FF7" s="242"/>
      <c r="FG7" s="242"/>
      <c r="FH7" s="242"/>
      <c r="FI7" s="242"/>
      <c r="FJ7" s="242"/>
      <c r="FK7" s="242"/>
      <c r="FL7" s="242"/>
      <c r="FM7" s="242"/>
      <c r="FN7" s="242"/>
      <c r="FO7" s="242"/>
      <c r="FP7" s="242"/>
      <c r="FQ7" s="242"/>
      <c r="FR7" s="242"/>
      <c r="FS7" s="242"/>
      <c r="FT7" s="242"/>
      <c r="FU7" s="242"/>
      <c r="FV7" s="242"/>
      <c r="FW7" s="242"/>
      <c r="FX7" s="242"/>
      <c r="FY7" s="242"/>
      <c r="FZ7" s="242"/>
      <c r="GA7" s="242"/>
      <c r="GB7" s="242"/>
      <c r="GC7" s="242"/>
      <c r="GD7" s="242"/>
      <c r="GE7" s="242"/>
      <c r="GF7" s="242"/>
      <c r="GG7" s="242"/>
      <c r="GH7" s="242"/>
      <c r="GI7" s="242"/>
      <c r="GJ7" s="242"/>
      <c r="GK7" s="242"/>
      <c r="GL7" s="242"/>
      <c r="GM7" s="242"/>
      <c r="GN7" s="242"/>
      <c r="GO7" s="242"/>
      <c r="GP7" s="242"/>
      <c r="GQ7" s="242"/>
      <c r="GR7" s="242"/>
      <c r="GS7" s="242"/>
      <c r="GT7" s="242"/>
      <c r="GU7" s="242"/>
      <c r="GV7" s="242"/>
      <c r="GW7" s="242"/>
      <c r="GX7" s="242"/>
      <c r="GY7" s="242"/>
      <c r="GZ7" s="242"/>
      <c r="HA7" s="242"/>
      <c r="HB7" s="242"/>
      <c r="HC7" s="242"/>
      <c r="HD7" s="242"/>
      <c r="HE7" s="242"/>
      <c r="HF7" s="242"/>
      <c r="HG7" s="242"/>
      <c r="HH7" s="242"/>
      <c r="HI7" s="242"/>
      <c r="HJ7" s="242"/>
      <c r="HK7" s="242"/>
      <c r="HL7" s="242"/>
      <c r="HM7" s="242"/>
      <c r="HN7" s="242"/>
      <c r="HO7" s="242"/>
      <c r="HP7" s="242"/>
      <c r="HQ7" s="242"/>
      <c r="HR7" s="242"/>
      <c r="HS7" s="242"/>
      <c r="HT7" s="242"/>
      <c r="HU7" s="242"/>
      <c r="HV7" s="242"/>
      <c r="HW7" s="242"/>
      <c r="HX7" s="242"/>
      <c r="HY7" s="242"/>
      <c r="HZ7" s="242"/>
      <c r="IA7" s="242"/>
      <c r="IB7" s="242"/>
      <c r="IC7" s="242"/>
      <c r="ID7" s="242"/>
      <c r="IE7" s="242"/>
      <c r="IF7" s="242"/>
      <c r="IG7" s="242"/>
      <c r="IH7" s="242"/>
      <c r="II7" s="242"/>
      <c r="IJ7" s="242"/>
      <c r="IK7" s="242"/>
      <c r="IL7" s="242"/>
      <c r="IM7" s="242"/>
      <c r="IN7" s="242"/>
      <c r="IO7" s="242"/>
      <c r="IP7" s="242"/>
      <c r="IQ7" s="242"/>
      <c r="IR7" s="242"/>
      <c r="IS7" s="242"/>
      <c r="IT7" s="242"/>
      <c r="IU7" s="242"/>
      <c r="IV7" s="242"/>
    </row>
    <row r="8" spans="1:256" ht="34.5" customHeight="1" x14ac:dyDescent="0.25">
      <c r="A8" s="242"/>
      <c r="B8" s="242"/>
      <c r="C8" s="275" t="s">
        <v>80</v>
      </c>
      <c r="D8" s="275"/>
      <c r="E8" s="275"/>
      <c r="F8" s="275"/>
      <c r="G8" s="275"/>
      <c r="H8" s="275"/>
      <c r="I8" s="275"/>
      <c r="J8" s="275"/>
      <c r="K8" s="275"/>
      <c r="L8" s="275"/>
      <c r="M8" s="275"/>
      <c r="N8" s="275"/>
      <c r="O8" s="275"/>
      <c r="P8" s="275"/>
      <c r="Q8" s="275"/>
      <c r="R8" s="107"/>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242"/>
      <c r="DL8" s="242"/>
      <c r="DM8" s="242"/>
      <c r="DN8" s="242"/>
      <c r="DO8" s="242"/>
      <c r="DP8" s="242"/>
      <c r="DQ8" s="242"/>
      <c r="DR8" s="242"/>
      <c r="DS8" s="242"/>
      <c r="DT8" s="242"/>
      <c r="DU8" s="242"/>
      <c r="DV8" s="242"/>
      <c r="DW8" s="242"/>
      <c r="DX8" s="242"/>
      <c r="DY8" s="242"/>
      <c r="DZ8" s="242"/>
      <c r="EA8" s="242"/>
      <c r="EB8" s="242"/>
      <c r="EC8" s="242"/>
      <c r="ED8" s="242"/>
      <c r="EE8" s="242"/>
      <c r="EF8" s="242"/>
      <c r="EG8" s="242"/>
      <c r="EH8" s="242"/>
      <c r="EI8" s="242"/>
      <c r="EJ8" s="242"/>
      <c r="EK8" s="242"/>
      <c r="EL8" s="242"/>
      <c r="EM8" s="242"/>
      <c r="EN8" s="242"/>
      <c r="EO8" s="242"/>
      <c r="EP8" s="242"/>
      <c r="EQ8" s="242"/>
      <c r="ER8" s="242"/>
      <c r="ES8" s="242"/>
      <c r="ET8" s="242"/>
      <c r="EU8" s="242"/>
      <c r="EV8" s="242"/>
      <c r="EW8" s="242"/>
      <c r="EX8" s="242"/>
      <c r="EY8" s="242"/>
      <c r="EZ8" s="242"/>
      <c r="FA8" s="242"/>
      <c r="FB8" s="242"/>
      <c r="FC8" s="242"/>
      <c r="FD8" s="242"/>
      <c r="FE8" s="242"/>
      <c r="FF8" s="242"/>
      <c r="FG8" s="242"/>
      <c r="FH8" s="242"/>
      <c r="FI8" s="242"/>
      <c r="FJ8" s="242"/>
      <c r="FK8" s="242"/>
      <c r="FL8" s="242"/>
      <c r="FM8" s="242"/>
      <c r="FN8" s="242"/>
      <c r="FO8" s="242"/>
      <c r="FP8" s="242"/>
      <c r="FQ8" s="242"/>
      <c r="FR8" s="242"/>
      <c r="FS8" s="242"/>
      <c r="FT8" s="242"/>
      <c r="FU8" s="242"/>
      <c r="FV8" s="242"/>
      <c r="FW8" s="242"/>
      <c r="FX8" s="242"/>
      <c r="FY8" s="242"/>
      <c r="FZ8" s="242"/>
      <c r="GA8" s="242"/>
      <c r="GB8" s="242"/>
      <c r="GC8" s="242"/>
      <c r="GD8" s="242"/>
      <c r="GE8" s="242"/>
      <c r="GF8" s="242"/>
      <c r="GG8" s="242"/>
      <c r="GH8" s="242"/>
      <c r="GI8" s="242"/>
      <c r="GJ8" s="242"/>
      <c r="GK8" s="242"/>
      <c r="GL8" s="242"/>
      <c r="GM8" s="242"/>
      <c r="GN8" s="242"/>
      <c r="GO8" s="242"/>
      <c r="GP8" s="242"/>
      <c r="GQ8" s="242"/>
      <c r="GR8" s="242"/>
      <c r="GS8" s="242"/>
      <c r="GT8" s="242"/>
      <c r="GU8" s="242"/>
      <c r="GV8" s="242"/>
      <c r="GW8" s="242"/>
      <c r="GX8" s="242"/>
      <c r="GY8" s="242"/>
      <c r="GZ8" s="242"/>
      <c r="HA8" s="242"/>
      <c r="HB8" s="242"/>
      <c r="HC8" s="242"/>
      <c r="HD8" s="242"/>
      <c r="HE8" s="242"/>
      <c r="HF8" s="242"/>
      <c r="HG8" s="242"/>
      <c r="HH8" s="242"/>
      <c r="HI8" s="242"/>
      <c r="HJ8" s="242"/>
      <c r="HK8" s="242"/>
      <c r="HL8" s="242"/>
      <c r="HM8" s="242"/>
      <c r="HN8" s="242"/>
      <c r="HO8" s="242"/>
      <c r="HP8" s="242"/>
      <c r="HQ8" s="242"/>
      <c r="HR8" s="242"/>
      <c r="HS8" s="242"/>
      <c r="HT8" s="242"/>
      <c r="HU8" s="242"/>
      <c r="HV8" s="242"/>
      <c r="HW8" s="242"/>
      <c r="HX8" s="242"/>
      <c r="HY8" s="242"/>
      <c r="HZ8" s="242"/>
      <c r="IA8" s="242"/>
      <c r="IB8" s="242"/>
      <c r="IC8" s="242"/>
      <c r="ID8" s="242"/>
      <c r="IE8" s="242"/>
      <c r="IF8" s="242"/>
      <c r="IG8" s="242"/>
      <c r="IH8" s="242"/>
      <c r="II8" s="242"/>
      <c r="IJ8" s="242"/>
      <c r="IK8" s="242"/>
      <c r="IL8" s="242"/>
      <c r="IM8" s="242"/>
      <c r="IN8" s="242"/>
      <c r="IO8" s="242"/>
      <c r="IP8" s="242"/>
      <c r="IQ8" s="242"/>
      <c r="IR8" s="242"/>
      <c r="IS8" s="242"/>
      <c r="IT8" s="242"/>
      <c r="IU8" s="242"/>
      <c r="IV8" s="242"/>
    </row>
    <row r="9" spans="1:256" ht="40.5" customHeight="1" x14ac:dyDescent="0.25">
      <c r="C9" s="279" t="str">
        <f>"Note:  when submitting your workforce file, please ensure that you select the correct “Return year”. For example, "&amp;Year&amp;" should be selected from the drop-down menu in the portal, for data submitted via the December SDR in January "&amp;Year+1&amp;"."</f>
        <v>Note:  when submitting your workforce file, please ensure that you select the correct “Return year”. For example, 2022 should be selected from the drop-down menu in the portal, for data submitted via the December SDR in January 2023.</v>
      </c>
      <c r="D9" s="279"/>
      <c r="E9" s="279"/>
      <c r="F9" s="279"/>
      <c r="G9" s="279"/>
      <c r="H9" s="279"/>
      <c r="I9" s="279"/>
      <c r="J9" s="279"/>
      <c r="K9" s="279"/>
      <c r="L9" s="279"/>
      <c r="M9" s="279"/>
      <c r="N9" s="279"/>
      <c r="O9" s="279"/>
      <c r="P9" s="279"/>
      <c r="Q9" s="279"/>
    </row>
    <row r="10" spans="1:256" ht="34.5" customHeight="1" x14ac:dyDescent="0.35">
      <c r="C10" s="236"/>
      <c r="D10" s="108" t="s">
        <v>62</v>
      </c>
      <c r="E10" s="236"/>
      <c r="F10" s="236"/>
      <c r="G10" s="236"/>
      <c r="H10" s="236"/>
      <c r="I10" s="236"/>
      <c r="J10" s="236"/>
      <c r="K10" s="236"/>
      <c r="L10" s="236"/>
      <c r="M10" s="236"/>
      <c r="N10" s="236"/>
      <c r="O10" s="236"/>
      <c r="P10" s="236"/>
      <c r="Q10" s="236"/>
    </row>
    <row r="11" spans="1:256" s="27" customFormat="1" ht="24.75" customHeight="1" x14ac:dyDescent="0.25">
      <c r="B11" s="109"/>
    </row>
    <row r="12" spans="1:256" s="22" customFormat="1" ht="25.5" customHeight="1" x14ac:dyDescent="0.25">
      <c r="A12" s="21"/>
      <c r="B12" s="280"/>
      <c r="C12" s="280"/>
      <c r="D12" s="280"/>
      <c r="E12" s="280"/>
      <c r="F12" s="280"/>
      <c r="G12" s="280"/>
      <c r="H12" s="280"/>
      <c r="I12" s="280"/>
      <c r="J12" s="280"/>
      <c r="K12" s="280"/>
      <c r="L12" s="280"/>
      <c r="M12" s="280"/>
      <c r="N12" s="280"/>
      <c r="O12" s="280"/>
      <c r="P12" s="280"/>
      <c r="Q12" s="280"/>
    </row>
    <row r="13" spans="1:256" s="22" customFormat="1" ht="17.25" customHeight="1" x14ac:dyDescent="0.2">
      <c r="B13" s="243"/>
      <c r="C13" s="273"/>
      <c r="D13" s="273"/>
      <c r="E13" s="273"/>
      <c r="F13" s="273"/>
      <c r="G13" s="273"/>
      <c r="H13" s="273"/>
      <c r="I13" s="273"/>
      <c r="J13" s="273"/>
      <c r="K13" s="273"/>
      <c r="L13" s="273"/>
      <c r="M13" s="273"/>
      <c r="N13" s="273"/>
      <c r="O13" s="273"/>
      <c r="P13" s="273"/>
      <c r="Q13" s="273"/>
    </row>
    <row r="14" spans="1:256" ht="28.5" customHeight="1" x14ac:dyDescent="0.25">
      <c r="B14" s="244"/>
      <c r="C14" s="245"/>
      <c r="D14" s="246"/>
      <c r="E14" s="245"/>
      <c r="F14" s="245"/>
      <c r="G14" s="245"/>
      <c r="H14" s="245"/>
      <c r="I14" s="245"/>
      <c r="J14" s="245"/>
      <c r="K14" s="245"/>
      <c r="L14" s="245"/>
      <c r="M14" s="245"/>
      <c r="N14" s="245"/>
      <c r="O14" s="245"/>
      <c r="P14" s="245"/>
      <c r="Q14" s="245"/>
    </row>
    <row r="15" spans="1:256" s="22" customFormat="1" ht="17.25" customHeight="1" x14ac:dyDescent="0.2">
      <c r="B15" s="243"/>
      <c r="C15" s="247"/>
      <c r="D15" s="248"/>
      <c r="E15" s="249"/>
      <c r="F15" s="247"/>
      <c r="G15" s="247"/>
      <c r="H15" s="247"/>
      <c r="I15" s="247"/>
      <c r="J15" s="247"/>
      <c r="K15" s="247"/>
      <c r="L15" s="247"/>
      <c r="M15" s="247"/>
      <c r="N15" s="247"/>
      <c r="O15" s="247"/>
      <c r="P15" s="247"/>
      <c r="Q15" s="247"/>
    </row>
    <row r="16" spans="1:256" s="22" customFormat="1" ht="17.25" customHeight="1" x14ac:dyDescent="0.2">
      <c r="B16" s="243"/>
      <c r="C16" s="247"/>
      <c r="D16" s="248"/>
      <c r="E16" s="249"/>
      <c r="F16" s="247"/>
      <c r="G16" s="247"/>
      <c r="H16" s="247"/>
      <c r="I16" s="247"/>
      <c r="J16" s="247"/>
      <c r="K16" s="247"/>
      <c r="L16" s="247"/>
      <c r="M16" s="247"/>
      <c r="N16" s="247"/>
      <c r="O16" s="247"/>
      <c r="P16" s="247"/>
      <c r="Q16" s="247"/>
    </row>
    <row r="17" spans="2:17" s="22" customFormat="1" ht="30" customHeight="1" x14ac:dyDescent="0.2">
      <c r="B17" s="243"/>
      <c r="C17" s="247"/>
      <c r="D17" s="248"/>
      <c r="E17" s="273"/>
      <c r="F17" s="273"/>
      <c r="G17" s="273"/>
      <c r="H17" s="273"/>
      <c r="I17" s="273"/>
      <c r="J17" s="273"/>
      <c r="K17" s="273"/>
      <c r="L17" s="273"/>
      <c r="M17" s="273"/>
      <c r="N17" s="273"/>
      <c r="O17" s="273"/>
      <c r="P17" s="273"/>
      <c r="Q17" s="273"/>
    </row>
    <row r="18" spans="2:17" s="22" customFormat="1" ht="33.75" customHeight="1" x14ac:dyDescent="0.2">
      <c r="B18" s="243"/>
      <c r="C18" s="247"/>
      <c r="D18" s="248"/>
      <c r="E18" s="273"/>
      <c r="F18" s="273"/>
      <c r="G18" s="273"/>
      <c r="H18" s="273"/>
      <c r="I18" s="273"/>
      <c r="J18" s="273"/>
      <c r="K18" s="273"/>
      <c r="L18" s="273"/>
      <c r="M18" s="273"/>
      <c r="N18" s="273"/>
      <c r="O18" s="273"/>
      <c r="P18" s="273"/>
      <c r="Q18" s="273"/>
    </row>
    <row r="19" spans="2:17" ht="24" customHeight="1" x14ac:dyDescent="0.25">
      <c r="B19" s="244"/>
      <c r="C19" s="245"/>
      <c r="D19" s="246"/>
      <c r="E19" s="245"/>
      <c r="F19" s="245"/>
      <c r="G19" s="245"/>
      <c r="H19" s="245"/>
      <c r="I19" s="245"/>
      <c r="J19" s="245"/>
      <c r="K19" s="245"/>
      <c r="L19" s="245"/>
      <c r="M19" s="245"/>
      <c r="N19" s="245"/>
      <c r="O19" s="245"/>
      <c r="P19" s="245"/>
      <c r="Q19" s="245"/>
    </row>
    <row r="20" spans="2:17" s="22" customFormat="1" ht="18" customHeight="1" x14ac:dyDescent="0.2">
      <c r="B20" s="243"/>
      <c r="C20" s="247"/>
      <c r="D20" s="248"/>
      <c r="E20" s="249"/>
      <c r="F20" s="247"/>
      <c r="G20" s="247"/>
      <c r="H20" s="247"/>
      <c r="I20" s="247"/>
      <c r="J20" s="247"/>
      <c r="K20" s="247"/>
      <c r="L20" s="247"/>
      <c r="M20" s="247"/>
      <c r="N20" s="247"/>
      <c r="O20" s="247"/>
      <c r="P20" s="247"/>
      <c r="Q20" s="247"/>
    </row>
    <row r="21" spans="2:17" s="22" customFormat="1" ht="18" customHeight="1" x14ac:dyDescent="0.2">
      <c r="B21" s="243"/>
      <c r="C21" s="247"/>
      <c r="D21" s="248"/>
      <c r="E21" s="249"/>
      <c r="F21" s="247"/>
      <c r="G21" s="247"/>
      <c r="H21" s="247"/>
      <c r="I21" s="247"/>
      <c r="J21" s="247"/>
      <c r="K21" s="247"/>
      <c r="L21" s="247"/>
      <c r="M21" s="247"/>
      <c r="N21" s="247"/>
      <c r="O21" s="247"/>
      <c r="P21" s="247"/>
      <c r="Q21" s="247"/>
    </row>
    <row r="22" spans="2:17" s="22" customFormat="1" ht="18" customHeight="1" x14ac:dyDescent="0.2">
      <c r="B22" s="243"/>
      <c r="C22" s="247"/>
      <c r="D22" s="248"/>
      <c r="E22" s="249"/>
      <c r="F22" s="247"/>
      <c r="G22" s="247"/>
      <c r="H22" s="247"/>
      <c r="I22" s="247"/>
      <c r="J22" s="247"/>
      <c r="K22" s="247"/>
      <c r="L22" s="247"/>
      <c r="M22" s="247"/>
      <c r="N22" s="247"/>
      <c r="O22" s="247"/>
      <c r="P22" s="247"/>
      <c r="Q22" s="247"/>
    </row>
    <row r="23" spans="2:17" s="22" customFormat="1" ht="18" customHeight="1" x14ac:dyDescent="0.2">
      <c r="B23" s="243"/>
      <c r="C23" s="247"/>
      <c r="D23" s="248"/>
      <c r="E23" s="249"/>
      <c r="F23" s="247"/>
      <c r="G23" s="247"/>
      <c r="H23" s="247"/>
      <c r="I23" s="247"/>
      <c r="J23" s="247"/>
      <c r="K23" s="247"/>
      <c r="L23" s="247"/>
      <c r="M23" s="247"/>
      <c r="N23" s="247"/>
      <c r="O23" s="247"/>
      <c r="P23" s="247"/>
      <c r="Q23" s="247"/>
    </row>
    <row r="24" spans="2:17" s="22" customFormat="1" ht="18" customHeight="1" x14ac:dyDescent="0.2">
      <c r="B24" s="243"/>
      <c r="C24" s="247"/>
      <c r="D24" s="248"/>
      <c r="E24" s="273"/>
      <c r="F24" s="273"/>
      <c r="G24" s="273"/>
      <c r="H24" s="273"/>
      <c r="I24" s="273"/>
      <c r="J24" s="273"/>
      <c r="K24" s="273"/>
      <c r="L24" s="273"/>
      <c r="M24" s="273"/>
      <c r="N24" s="273"/>
      <c r="O24" s="273"/>
      <c r="P24" s="273"/>
      <c r="Q24" s="273"/>
    </row>
    <row r="25" spans="2:17" s="22" customFormat="1" ht="30" customHeight="1" x14ac:dyDescent="0.2">
      <c r="B25" s="243"/>
      <c r="C25" s="247"/>
      <c r="D25" s="248"/>
      <c r="E25" s="273"/>
      <c r="F25" s="273"/>
      <c r="G25" s="273"/>
      <c r="H25" s="273"/>
      <c r="I25" s="273"/>
      <c r="J25" s="273"/>
      <c r="K25" s="273"/>
      <c r="L25" s="273"/>
      <c r="M25" s="273"/>
      <c r="N25" s="273"/>
      <c r="O25" s="273"/>
      <c r="P25" s="273"/>
      <c r="Q25" s="273"/>
    </row>
    <row r="26" spans="2:17" s="22" customFormat="1" ht="23.25" customHeight="1" x14ac:dyDescent="0.2">
      <c r="B26" s="243"/>
      <c r="C26" s="247"/>
      <c r="D26" s="248"/>
      <c r="E26" s="246"/>
      <c r="F26" s="247"/>
      <c r="G26" s="247"/>
      <c r="H26" s="247"/>
      <c r="I26" s="247"/>
      <c r="J26" s="247"/>
      <c r="K26" s="247"/>
      <c r="L26" s="247"/>
      <c r="M26" s="247"/>
      <c r="N26" s="247"/>
      <c r="O26" s="247"/>
      <c r="P26" s="247"/>
      <c r="Q26" s="247"/>
    </row>
    <row r="27" spans="2:17" s="22" customFormat="1" ht="33.75" customHeight="1" x14ac:dyDescent="0.2">
      <c r="B27" s="243"/>
      <c r="D27" s="250"/>
      <c r="E27" s="273"/>
      <c r="F27" s="273"/>
      <c r="G27" s="273"/>
      <c r="H27" s="273"/>
      <c r="I27" s="273"/>
      <c r="J27" s="273"/>
      <c r="K27" s="273"/>
      <c r="L27" s="273"/>
      <c r="M27" s="273"/>
      <c r="N27" s="273"/>
      <c r="O27" s="273"/>
      <c r="P27" s="273"/>
      <c r="Q27" s="273"/>
    </row>
    <row r="28" spans="2:17" s="22" customFormat="1" ht="18.75" customHeight="1" x14ac:dyDescent="0.2">
      <c r="B28" s="243"/>
      <c r="D28" s="250"/>
      <c r="E28" s="251"/>
      <c r="G28" s="252"/>
      <c r="H28" s="252"/>
      <c r="I28" s="252"/>
      <c r="J28" s="252"/>
      <c r="K28" s="252"/>
      <c r="L28" s="252"/>
      <c r="M28" s="252"/>
      <c r="N28" s="252"/>
      <c r="O28" s="252"/>
      <c r="P28" s="252"/>
      <c r="Q28" s="252"/>
    </row>
    <row r="29" spans="2:17" s="22" customFormat="1" ht="24.75" customHeight="1" x14ac:dyDescent="0.2">
      <c r="B29" s="253"/>
      <c r="D29" s="254"/>
      <c r="G29" s="251"/>
      <c r="H29" s="255"/>
      <c r="I29" s="251"/>
      <c r="K29" s="251"/>
      <c r="L29" s="255"/>
      <c r="M29" s="251"/>
      <c r="N29" s="255"/>
      <c r="O29" s="251"/>
      <c r="P29" s="255"/>
      <c r="Q29" s="251"/>
    </row>
    <row r="30" spans="2:17" s="22" customFormat="1" ht="23.25" customHeight="1" x14ac:dyDescent="0.2">
      <c r="B30" s="253"/>
      <c r="D30" s="254"/>
      <c r="E30" s="256"/>
      <c r="G30" s="256"/>
      <c r="H30" s="257"/>
      <c r="I30" s="256"/>
      <c r="K30" s="256"/>
      <c r="L30" s="257"/>
      <c r="M30" s="256"/>
      <c r="N30" s="257"/>
      <c r="O30" s="256"/>
      <c r="P30" s="257"/>
      <c r="Q30" s="256"/>
    </row>
    <row r="31" spans="2:17" s="22" customFormat="1" ht="23.25" customHeight="1" x14ac:dyDescent="0.2">
      <c r="B31" s="243"/>
      <c r="D31" s="250"/>
      <c r="E31" s="249"/>
      <c r="G31" s="251"/>
      <c r="H31" s="255"/>
      <c r="I31" s="249"/>
      <c r="J31" s="251"/>
      <c r="K31" s="249"/>
      <c r="L31" s="247"/>
      <c r="M31" s="249"/>
      <c r="N31" s="247"/>
      <c r="O31" s="249"/>
      <c r="P31" s="247"/>
      <c r="Q31" s="249"/>
    </row>
    <row r="32" spans="2:17" s="22" customFormat="1" ht="32.25" customHeight="1" x14ac:dyDescent="0.2">
      <c r="B32" s="253"/>
      <c r="D32" s="250"/>
      <c r="E32" s="274"/>
      <c r="F32" s="274"/>
      <c r="G32" s="274"/>
      <c r="H32" s="274"/>
      <c r="I32" s="274"/>
      <c r="J32" s="274"/>
      <c r="K32" s="274"/>
      <c r="L32" s="274"/>
      <c r="M32" s="274"/>
      <c r="N32" s="274"/>
      <c r="O32" s="274"/>
      <c r="P32" s="274"/>
      <c r="Q32" s="274"/>
    </row>
    <row r="33" spans="2:18" s="22" customFormat="1" ht="20.25" customHeight="1" x14ac:dyDescent="0.2">
      <c r="B33" s="243"/>
      <c r="D33" s="250"/>
      <c r="E33" s="247"/>
      <c r="G33" s="251"/>
      <c r="H33" s="255"/>
      <c r="I33" s="249"/>
      <c r="J33" s="251"/>
      <c r="K33" s="249"/>
      <c r="L33" s="247"/>
      <c r="M33" s="247"/>
      <c r="N33" s="247"/>
      <c r="O33" s="247"/>
      <c r="P33" s="247"/>
      <c r="Q33" s="247"/>
    </row>
    <row r="34" spans="2:18" ht="19.5" customHeight="1" x14ac:dyDescent="0.25">
      <c r="B34" s="258"/>
      <c r="C34" s="259"/>
      <c r="D34" s="259"/>
      <c r="E34" s="259"/>
      <c r="F34" s="259"/>
      <c r="G34" s="259"/>
      <c r="H34" s="259"/>
      <c r="I34" s="259"/>
      <c r="J34" s="259"/>
      <c r="K34" s="259"/>
      <c r="L34" s="259"/>
      <c r="M34" s="259"/>
      <c r="N34" s="259"/>
      <c r="O34" s="259"/>
      <c r="P34" s="259"/>
      <c r="Q34" s="259"/>
    </row>
    <row r="35" spans="2:18" s="22" customFormat="1" ht="15" customHeight="1" x14ac:dyDescent="0.2">
      <c r="B35" s="260"/>
      <c r="D35" s="249"/>
      <c r="E35" s="247"/>
      <c r="F35" s="247"/>
      <c r="G35" s="247"/>
      <c r="H35" s="247"/>
      <c r="I35" s="247"/>
      <c r="J35" s="247"/>
      <c r="K35" s="247"/>
      <c r="L35" s="247"/>
      <c r="M35" s="247"/>
      <c r="N35" s="247"/>
      <c r="O35" s="247"/>
      <c r="P35" s="247"/>
      <c r="Q35" s="247"/>
    </row>
    <row r="36" spans="2:18" s="22" customFormat="1" ht="15" customHeight="1" x14ac:dyDescent="0.2">
      <c r="B36" s="260"/>
      <c r="D36" s="247"/>
      <c r="E36" s="249"/>
      <c r="F36" s="247"/>
      <c r="G36" s="247"/>
      <c r="H36" s="247"/>
      <c r="I36" s="247"/>
      <c r="J36" s="247"/>
      <c r="K36" s="247"/>
      <c r="L36" s="247"/>
      <c r="M36" s="247"/>
      <c r="N36" s="247"/>
      <c r="O36" s="247"/>
      <c r="P36" s="247"/>
      <c r="Q36" s="247"/>
    </row>
    <row r="37" spans="2:18" s="22" customFormat="1" ht="15" customHeight="1" x14ac:dyDescent="0.2">
      <c r="B37" s="260"/>
      <c r="D37" s="247"/>
      <c r="E37" s="249"/>
      <c r="F37" s="247"/>
      <c r="G37" s="247"/>
      <c r="H37" s="247"/>
      <c r="I37" s="247"/>
      <c r="J37" s="247"/>
      <c r="K37" s="247"/>
      <c r="L37" s="247"/>
      <c r="M37" s="247"/>
      <c r="N37" s="247"/>
      <c r="O37" s="247"/>
      <c r="P37" s="247"/>
      <c r="Q37" s="247"/>
    </row>
    <row r="38" spans="2:18" s="22" customFormat="1" ht="15" customHeight="1" x14ac:dyDescent="0.2">
      <c r="B38" s="260"/>
      <c r="D38" s="247"/>
      <c r="E38" s="249"/>
      <c r="F38" s="247"/>
      <c r="G38" s="247"/>
      <c r="H38" s="247"/>
      <c r="I38" s="247"/>
      <c r="J38" s="247"/>
      <c r="K38" s="247"/>
      <c r="L38" s="247"/>
      <c r="M38" s="247"/>
      <c r="N38" s="247"/>
      <c r="O38" s="247"/>
      <c r="P38" s="247"/>
      <c r="Q38" s="247"/>
    </row>
    <row r="39" spans="2:18" s="22" customFormat="1" ht="15" customHeight="1" x14ac:dyDescent="0.2">
      <c r="B39" s="260"/>
      <c r="D39" s="247"/>
      <c r="E39" s="249"/>
      <c r="F39" s="247"/>
      <c r="G39" s="247"/>
      <c r="H39" s="247"/>
      <c r="I39" s="247"/>
      <c r="J39" s="247"/>
      <c r="K39" s="247"/>
      <c r="L39" s="247"/>
      <c r="M39" s="247"/>
      <c r="N39" s="247"/>
      <c r="O39" s="247"/>
      <c r="P39" s="247"/>
      <c r="Q39" s="247"/>
    </row>
    <row r="40" spans="2:18" s="22" customFormat="1" ht="15" customHeight="1" x14ac:dyDescent="0.2">
      <c r="B40" s="260"/>
      <c r="D40" s="249"/>
      <c r="E40" s="249"/>
      <c r="F40" s="247"/>
      <c r="G40" s="247"/>
      <c r="H40" s="247"/>
      <c r="I40" s="247"/>
      <c r="J40" s="247"/>
      <c r="K40" s="247"/>
      <c r="L40" s="247"/>
      <c r="M40" s="247"/>
      <c r="N40" s="247"/>
      <c r="O40" s="247"/>
      <c r="P40" s="247"/>
      <c r="Q40" s="247"/>
      <c r="R40" s="106"/>
    </row>
    <row r="41" spans="2:18" s="22" customFormat="1" ht="18" customHeight="1" x14ac:dyDescent="0.2">
      <c r="B41" s="260"/>
      <c r="D41" s="275"/>
      <c r="E41" s="275"/>
      <c r="F41" s="275"/>
      <c r="G41" s="275"/>
      <c r="H41" s="275"/>
      <c r="I41" s="275"/>
      <c r="J41" s="275"/>
      <c r="K41" s="275"/>
      <c r="L41" s="275"/>
      <c r="M41" s="275"/>
      <c r="N41" s="275"/>
      <c r="O41" s="275"/>
      <c r="P41" s="275"/>
      <c r="Q41" s="275"/>
      <c r="R41" s="106"/>
    </row>
    <row r="42" spans="2:18" s="22" customFormat="1" ht="18" customHeight="1" x14ac:dyDescent="0.2">
      <c r="B42" s="260"/>
      <c r="D42" s="249"/>
      <c r="E42" s="261"/>
      <c r="F42" s="20"/>
      <c r="G42" s="20"/>
      <c r="H42" s="20"/>
      <c r="I42" s="20"/>
      <c r="J42" s="20"/>
      <c r="K42" s="20"/>
      <c r="L42" s="20"/>
      <c r="M42" s="20"/>
      <c r="N42" s="20"/>
      <c r="O42" s="20"/>
      <c r="P42" s="20"/>
      <c r="Q42" s="20"/>
      <c r="R42" s="106"/>
    </row>
    <row r="43" spans="2:18" s="22" customFormat="1" ht="17.25" customHeight="1" x14ac:dyDescent="0.2">
      <c r="B43" s="260"/>
      <c r="D43" s="249"/>
      <c r="E43" s="261"/>
      <c r="F43" s="20"/>
      <c r="G43" s="20"/>
      <c r="H43" s="20"/>
      <c r="I43" s="20"/>
      <c r="J43" s="20"/>
      <c r="K43" s="20"/>
      <c r="L43" s="20"/>
      <c r="M43" s="20"/>
      <c r="N43" s="20"/>
      <c r="O43" s="20"/>
      <c r="P43" s="20"/>
      <c r="Q43" s="20"/>
      <c r="R43" s="106"/>
    </row>
    <row r="44" spans="2:18" s="22" customFormat="1" ht="16.5" customHeight="1" x14ac:dyDescent="0.2">
      <c r="B44" s="260"/>
      <c r="D44" s="249"/>
      <c r="E44" s="249"/>
      <c r="F44" s="247"/>
      <c r="G44" s="247"/>
      <c r="H44" s="247"/>
      <c r="I44" s="247"/>
      <c r="J44" s="247"/>
      <c r="K44" s="247"/>
      <c r="L44" s="247"/>
      <c r="M44" s="247"/>
      <c r="N44" s="247"/>
      <c r="O44" s="247"/>
      <c r="P44" s="247"/>
      <c r="Q44" s="247"/>
    </row>
    <row r="45" spans="2:18" s="22" customFormat="1" ht="18" customHeight="1" x14ac:dyDescent="0.2">
      <c r="B45" s="260"/>
      <c r="D45" s="275"/>
      <c r="E45" s="275"/>
      <c r="F45" s="275"/>
      <c r="G45" s="275"/>
      <c r="H45" s="275"/>
      <c r="I45" s="275"/>
      <c r="J45" s="275"/>
      <c r="K45" s="275"/>
      <c r="L45" s="275"/>
      <c r="M45" s="275"/>
      <c r="N45" s="275"/>
      <c r="O45" s="275"/>
      <c r="P45" s="275"/>
      <c r="Q45" s="275"/>
    </row>
    <row r="46" spans="2:18" s="22" customFormat="1" ht="18" customHeight="1" x14ac:dyDescent="0.2">
      <c r="B46" s="260"/>
      <c r="D46" s="262"/>
      <c r="E46" s="107"/>
      <c r="F46" s="110"/>
      <c r="G46" s="110"/>
      <c r="H46" s="110"/>
      <c r="I46" s="110"/>
      <c r="J46" s="110"/>
      <c r="K46" s="110"/>
      <c r="L46" s="110"/>
      <c r="M46" s="110"/>
      <c r="N46" s="110"/>
      <c r="O46" s="110"/>
      <c r="P46" s="110"/>
      <c r="Q46" s="110"/>
    </row>
    <row r="47" spans="2:18" s="22" customFormat="1" ht="18" customHeight="1" x14ac:dyDescent="0.2">
      <c r="B47" s="260"/>
      <c r="D47" s="275"/>
      <c r="E47" s="275"/>
      <c r="F47" s="275"/>
      <c r="G47" s="275"/>
      <c r="H47" s="275"/>
      <c r="I47" s="275"/>
      <c r="J47" s="275"/>
      <c r="K47" s="275"/>
      <c r="L47" s="275"/>
      <c r="M47" s="275"/>
      <c r="N47" s="275"/>
      <c r="O47" s="275"/>
      <c r="P47" s="275"/>
      <c r="Q47" s="275"/>
      <c r="R47" s="106"/>
    </row>
    <row r="48" spans="2:18" s="22" customFormat="1" ht="18" customHeight="1" x14ac:dyDescent="0.2">
      <c r="B48" s="260"/>
      <c r="D48" s="275"/>
      <c r="E48" s="275"/>
      <c r="F48" s="275"/>
      <c r="G48" s="275"/>
      <c r="H48" s="275"/>
      <c r="I48" s="275"/>
      <c r="J48" s="275"/>
      <c r="K48" s="275"/>
      <c r="L48" s="275"/>
      <c r="M48" s="275"/>
      <c r="N48" s="275"/>
      <c r="O48" s="275"/>
      <c r="P48" s="275"/>
      <c r="Q48" s="275"/>
    </row>
    <row r="49" spans="2:18" s="22" customFormat="1" ht="18.75" customHeight="1" x14ac:dyDescent="0.2">
      <c r="B49" s="260"/>
      <c r="D49" s="275"/>
      <c r="E49" s="275"/>
      <c r="F49" s="275"/>
      <c r="G49" s="275"/>
      <c r="H49" s="275"/>
      <c r="I49" s="275"/>
      <c r="J49" s="275"/>
      <c r="K49" s="275"/>
      <c r="L49" s="275"/>
      <c r="M49" s="275"/>
      <c r="N49" s="275"/>
      <c r="O49" s="275"/>
      <c r="P49" s="275"/>
      <c r="Q49" s="275"/>
    </row>
    <row r="50" spans="2:18" s="22" customFormat="1" ht="15" customHeight="1" x14ac:dyDescent="0.2">
      <c r="B50" s="260"/>
      <c r="D50" s="237"/>
      <c r="E50" s="111"/>
      <c r="F50" s="263"/>
      <c r="G50" s="263"/>
      <c r="H50" s="263"/>
      <c r="I50" s="263"/>
      <c r="J50" s="263"/>
      <c r="K50" s="263"/>
      <c r="L50" s="263"/>
      <c r="M50" s="263"/>
      <c r="N50" s="263"/>
      <c r="O50" s="263"/>
      <c r="P50" s="263"/>
      <c r="Q50" s="263"/>
    </row>
    <row r="51" spans="2:18" ht="31.5" customHeight="1" x14ac:dyDescent="0.25">
      <c r="B51" s="258"/>
      <c r="C51" s="276"/>
      <c r="D51" s="276"/>
      <c r="E51" s="276"/>
      <c r="F51" s="276"/>
      <c r="G51" s="276"/>
      <c r="H51" s="276"/>
      <c r="I51" s="276"/>
      <c r="J51" s="276"/>
      <c r="K51" s="276"/>
      <c r="L51" s="276"/>
      <c r="M51" s="276"/>
      <c r="N51" s="276"/>
      <c r="O51" s="276"/>
      <c r="P51" s="276"/>
      <c r="Q51" s="276"/>
    </row>
    <row r="52" spans="2:18" s="22" customFormat="1" ht="18" customHeight="1" x14ac:dyDescent="0.2">
      <c r="B52" s="260"/>
      <c r="D52" s="275"/>
      <c r="E52" s="275"/>
      <c r="F52" s="275"/>
      <c r="G52" s="275"/>
      <c r="H52" s="275"/>
      <c r="I52" s="275"/>
      <c r="J52" s="275"/>
      <c r="K52" s="275"/>
      <c r="L52" s="275"/>
      <c r="M52" s="275"/>
      <c r="N52" s="275"/>
      <c r="O52" s="275"/>
      <c r="P52" s="275"/>
      <c r="Q52" s="275"/>
    </row>
    <row r="53" spans="2:18" s="22" customFormat="1" ht="15" customHeight="1" x14ac:dyDescent="0.2">
      <c r="B53" s="260"/>
      <c r="C53" s="247"/>
      <c r="D53" s="111"/>
      <c r="E53" s="237"/>
      <c r="F53" s="237"/>
      <c r="G53" s="237"/>
      <c r="H53" s="237"/>
      <c r="I53" s="237"/>
      <c r="J53" s="237"/>
      <c r="K53" s="237"/>
      <c r="L53" s="237"/>
      <c r="M53" s="237"/>
      <c r="N53" s="237"/>
      <c r="O53" s="237"/>
      <c r="P53" s="237"/>
      <c r="Q53" s="237"/>
    </row>
    <row r="54" spans="2:18" s="22" customFormat="1" ht="15" customHeight="1" x14ac:dyDescent="0.2">
      <c r="B54" s="260"/>
      <c r="C54" s="247"/>
      <c r="D54" s="275"/>
      <c r="E54" s="275"/>
      <c r="F54" s="275"/>
      <c r="G54" s="275"/>
      <c r="H54" s="275"/>
      <c r="I54" s="275"/>
      <c r="J54" s="275"/>
      <c r="K54" s="275"/>
      <c r="L54" s="275"/>
      <c r="M54" s="275"/>
      <c r="N54" s="275"/>
      <c r="O54" s="275"/>
      <c r="P54" s="275"/>
      <c r="Q54" s="275"/>
    </row>
    <row r="55" spans="2:18" s="22" customFormat="1" ht="17.25" customHeight="1" x14ac:dyDescent="0.2">
      <c r="B55" s="260"/>
      <c r="C55" s="247"/>
      <c r="D55" s="275"/>
      <c r="E55" s="275"/>
      <c r="F55" s="275"/>
      <c r="G55" s="275"/>
      <c r="H55" s="275"/>
      <c r="I55" s="275"/>
      <c r="J55" s="275"/>
      <c r="K55" s="275"/>
      <c r="L55" s="275"/>
      <c r="M55" s="275"/>
      <c r="N55" s="275"/>
      <c r="O55" s="275"/>
      <c r="P55" s="275"/>
      <c r="Q55" s="275"/>
    </row>
    <row r="56" spans="2:18" s="22" customFormat="1" ht="15" customHeight="1" x14ac:dyDescent="0.2">
      <c r="B56" s="260"/>
      <c r="C56" s="247"/>
      <c r="D56" s="275"/>
      <c r="E56" s="275"/>
      <c r="F56" s="275"/>
      <c r="G56" s="275"/>
      <c r="H56" s="275"/>
      <c r="I56" s="275"/>
      <c r="J56" s="275"/>
      <c r="K56" s="275"/>
      <c r="L56" s="275"/>
      <c r="M56" s="275"/>
      <c r="N56" s="275"/>
      <c r="O56" s="275"/>
      <c r="P56" s="275"/>
      <c r="Q56" s="275"/>
    </row>
    <row r="57" spans="2:18" s="22" customFormat="1" ht="15" customHeight="1" x14ac:dyDescent="0.2">
      <c r="B57" s="260"/>
      <c r="C57" s="247"/>
      <c r="D57" s="249"/>
      <c r="E57" s="247"/>
      <c r="F57" s="247"/>
      <c r="G57" s="247"/>
      <c r="H57" s="247"/>
      <c r="I57" s="247"/>
      <c r="J57" s="247"/>
      <c r="K57" s="247"/>
      <c r="L57" s="247"/>
      <c r="M57" s="247"/>
      <c r="N57" s="247"/>
      <c r="O57" s="247"/>
      <c r="P57" s="247"/>
      <c r="Q57" s="247"/>
    </row>
    <row r="58" spans="2:18" ht="22.5" customHeight="1" x14ac:dyDescent="0.25">
      <c r="B58" s="244"/>
      <c r="C58" s="276"/>
      <c r="D58" s="276"/>
      <c r="E58" s="276"/>
      <c r="F58" s="276"/>
      <c r="G58" s="276"/>
      <c r="H58" s="276"/>
      <c r="I58" s="276"/>
      <c r="J58" s="276"/>
      <c r="K58" s="276"/>
      <c r="L58" s="276"/>
      <c r="M58" s="276"/>
      <c r="N58" s="276"/>
      <c r="O58" s="276"/>
      <c r="P58" s="276"/>
      <c r="Q58" s="276"/>
    </row>
    <row r="59" spans="2:18" ht="93.75" customHeight="1" x14ac:dyDescent="0.25">
      <c r="B59" s="244"/>
      <c r="C59" s="264"/>
      <c r="D59" s="245"/>
      <c r="E59" s="245"/>
      <c r="F59" s="245"/>
      <c r="G59" s="245"/>
      <c r="H59" s="245"/>
      <c r="I59" s="245"/>
      <c r="J59" s="245"/>
      <c r="K59" s="245"/>
      <c r="L59" s="245"/>
      <c r="M59" s="245"/>
      <c r="N59" s="245"/>
      <c r="O59" s="245"/>
      <c r="P59" s="245"/>
      <c r="Q59" s="245"/>
    </row>
    <row r="60" spans="2:18" ht="32.25" customHeight="1" x14ac:dyDescent="0.3">
      <c r="B60" s="265" t="s">
        <v>64</v>
      </c>
    </row>
    <row r="61" spans="2:18" x14ac:dyDescent="0.25">
      <c r="B61" s="112"/>
      <c r="C61" s="113" t="s">
        <v>18</v>
      </c>
      <c r="D61" s="21" t="s">
        <v>81</v>
      </c>
    </row>
    <row r="62" spans="2:18" x14ac:dyDescent="0.25">
      <c r="B62" s="112"/>
      <c r="C62" s="113" t="s">
        <v>63</v>
      </c>
      <c r="D62" s="21" t="s">
        <v>65</v>
      </c>
    </row>
    <row r="63" spans="2:18" x14ac:dyDescent="0.25">
      <c r="B63" s="112"/>
      <c r="C63" s="113" t="s">
        <v>19</v>
      </c>
      <c r="D63" s="21" t="s">
        <v>66</v>
      </c>
      <c r="R63" s="266"/>
    </row>
    <row r="64" spans="2:18" x14ac:dyDescent="0.25">
      <c r="B64" s="267"/>
      <c r="C64" s="113" t="s">
        <v>20</v>
      </c>
      <c r="D64" s="21" t="s">
        <v>82</v>
      </c>
      <c r="E64" s="266"/>
      <c r="F64" s="266"/>
      <c r="G64" s="266"/>
      <c r="H64" s="266"/>
      <c r="I64" s="266"/>
      <c r="J64" s="266"/>
      <c r="K64" s="266"/>
      <c r="L64" s="266"/>
      <c r="M64" s="266"/>
      <c r="N64" s="266"/>
      <c r="O64" s="266"/>
      <c r="P64" s="266"/>
      <c r="Q64" s="266"/>
      <c r="R64" s="266"/>
    </row>
    <row r="65" spans="2:18" ht="18.75" x14ac:dyDescent="0.3">
      <c r="B65" s="268" t="s">
        <v>83</v>
      </c>
      <c r="C65" s="266"/>
      <c r="D65" s="266"/>
      <c r="E65" s="266"/>
      <c r="F65" s="266"/>
      <c r="G65" s="266"/>
      <c r="H65" s="266"/>
      <c r="I65" s="266"/>
      <c r="J65" s="266"/>
      <c r="K65" s="266"/>
      <c r="L65" s="266"/>
      <c r="M65" s="266"/>
      <c r="N65" s="266"/>
      <c r="O65" s="266"/>
      <c r="P65" s="266"/>
      <c r="Q65" s="266"/>
      <c r="R65" s="266"/>
    </row>
    <row r="66" spans="2:18" x14ac:dyDescent="0.25">
      <c r="B66" s="269"/>
      <c r="C66" s="113" t="s">
        <v>18</v>
      </c>
      <c r="D66" s="21" t="s">
        <v>84</v>
      </c>
      <c r="E66" s="266"/>
      <c r="F66" s="266"/>
      <c r="G66" s="266"/>
      <c r="H66" s="266"/>
      <c r="I66" s="266"/>
      <c r="J66" s="266"/>
      <c r="K66" s="266"/>
      <c r="L66" s="266"/>
      <c r="M66" s="266"/>
      <c r="N66" s="266"/>
      <c r="O66" s="266"/>
      <c r="P66" s="266"/>
      <c r="Q66" s="266"/>
      <c r="R66" s="270"/>
    </row>
    <row r="67" spans="2:18" x14ac:dyDescent="0.25">
      <c r="B67" s="269"/>
      <c r="C67" s="113"/>
      <c r="D67" s="21" t="s">
        <v>85</v>
      </c>
      <c r="E67" s="266"/>
      <c r="F67" s="266"/>
      <c r="G67" s="266"/>
      <c r="H67" s="266"/>
      <c r="I67" s="266"/>
      <c r="J67" s="266"/>
      <c r="K67" s="266"/>
      <c r="L67" s="266"/>
      <c r="M67" s="266"/>
      <c r="N67" s="266"/>
      <c r="O67" s="266"/>
      <c r="P67" s="266"/>
      <c r="Q67" s="266"/>
      <c r="R67" s="270"/>
    </row>
    <row r="68" spans="2:18" x14ac:dyDescent="0.25">
      <c r="B68" s="271"/>
      <c r="C68" s="113"/>
      <c r="D68" s="272" t="s">
        <v>86</v>
      </c>
      <c r="E68" s="266"/>
      <c r="F68" s="266"/>
      <c r="G68" s="266"/>
      <c r="H68" s="266"/>
      <c r="I68" s="266"/>
      <c r="J68" s="266"/>
      <c r="K68" s="266"/>
      <c r="L68" s="266"/>
      <c r="M68" s="266"/>
      <c r="N68" s="266"/>
      <c r="O68" s="266"/>
      <c r="P68" s="266"/>
      <c r="Q68" s="266"/>
    </row>
  </sheetData>
  <sheetProtection algorithmName="SHA-512" hashValue="0rFHdQybVqk+XAT0X/upUIAuAtAAMv9V+tw16qcIN/RJ+Agz+mbP9S/Hs1qJnWwoF0V7d17AA9edVs2Wyg3nYA==" saltValue="aZRB4LuU0wI1uVN4MKFkxA==" spinCount="100000" sheet="1"/>
  <mergeCells count="24">
    <mergeCell ref="E25:Q25"/>
    <mergeCell ref="A1:Q1"/>
    <mergeCell ref="E18:Q18"/>
    <mergeCell ref="C6:Q6"/>
    <mergeCell ref="C8:Q8"/>
    <mergeCell ref="C4:Q4"/>
    <mergeCell ref="C9:Q9"/>
    <mergeCell ref="B12:Q12"/>
    <mergeCell ref="C13:Q13"/>
    <mergeCell ref="E17:Q17"/>
    <mergeCell ref="E24:Q24"/>
    <mergeCell ref="D56:Q56"/>
    <mergeCell ref="C58:Q58"/>
    <mergeCell ref="D55:Q55"/>
    <mergeCell ref="D48:Q48"/>
    <mergeCell ref="D49:Q49"/>
    <mergeCell ref="C51:Q51"/>
    <mergeCell ref="D52:Q52"/>
    <mergeCell ref="D54:Q54"/>
    <mergeCell ref="E27:Q27"/>
    <mergeCell ref="E32:Q32"/>
    <mergeCell ref="D41:Q41"/>
    <mergeCell ref="D45:Q45"/>
    <mergeCell ref="D47:Q47"/>
  </mergeCells>
  <hyperlinks>
    <hyperlink ref="D68" r:id="rId1" xr:uid="{A3957AA2-1A3F-49B1-B229-A04AF2D10321}"/>
  </hyperlinks>
  <pageMargins left="0.70866141732283472" right="0.70866141732283472" top="0.78740157480314965" bottom="0.78740157480314965" header="0.31496062992125984" footer="0.19685039370078741"/>
  <pageSetup paperSize="9" scale="80" orientation="landscape" r:id="rId2"/>
  <rowBreaks count="2" manualBreakCount="2">
    <brk id="12" max="16383" man="1"/>
    <brk id="4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48"/>
  <sheetViews>
    <sheetView tabSelected="1" topLeftCell="A2" zoomScaleNormal="100" workbookViewId="0">
      <selection activeCell="B144" sqref="B144:F144"/>
    </sheetView>
  </sheetViews>
  <sheetFormatPr defaultRowHeight="12.75" x14ac:dyDescent="0.2"/>
  <cols>
    <col min="1" max="1" width="37.140625" style="31" customWidth="1"/>
    <col min="2" max="2" width="10.140625" style="31" bestFit="1" customWidth="1"/>
    <col min="3" max="6" width="9.7109375" style="217" customWidth="1"/>
    <col min="7" max="12" width="9.7109375" style="224" customWidth="1"/>
    <col min="13" max="22" width="9.7109375" style="31" customWidth="1"/>
    <col min="23" max="16384" width="9.140625" style="31"/>
  </cols>
  <sheetData>
    <row r="1" spans="1:26" ht="20.25" hidden="1" customHeight="1" x14ac:dyDescent="0.2">
      <c r="A1" s="31">
        <v>50</v>
      </c>
      <c r="B1" s="31">
        <v>2022</v>
      </c>
      <c r="C1" s="217">
        <f>U140</f>
        <v>0</v>
      </c>
    </row>
    <row r="2" spans="1:26" s="19" customFormat="1" ht="29.25" customHeight="1" x14ac:dyDescent="0.2">
      <c r="A2" s="308" t="s">
        <v>60</v>
      </c>
      <c r="B2" s="308"/>
      <c r="C2" s="308"/>
      <c r="D2" s="308"/>
      <c r="E2" s="308"/>
      <c r="F2" s="308"/>
      <c r="G2" s="308"/>
      <c r="H2" s="308"/>
      <c r="I2" s="308"/>
      <c r="J2" s="308"/>
      <c r="K2" s="308"/>
      <c r="L2" s="308"/>
      <c r="M2" s="308"/>
      <c r="N2" s="308"/>
      <c r="O2" s="308"/>
      <c r="P2" s="308"/>
      <c r="Q2" s="308"/>
      <c r="Z2" s="105">
        <v>50</v>
      </c>
    </row>
    <row r="3" spans="1:26" s="30" customFormat="1" ht="33" customHeight="1" x14ac:dyDescent="0.35">
      <c r="A3" s="26" t="str">
        <f>" PLEASE PROVIDE ANNUAL DATA FOR THE "&amp;Year&amp;" CALENDAR YEAR "</f>
        <v xml:space="preserve"> PLEASE PROVIDE ANNUAL DATA FOR THE 2022 CALENDAR YEAR </v>
      </c>
      <c r="B3" s="23"/>
      <c r="C3" s="216"/>
      <c r="D3" s="216"/>
      <c r="E3" s="216"/>
      <c r="F3" s="216"/>
      <c r="G3" s="227"/>
      <c r="H3" s="227"/>
      <c r="I3" s="227"/>
      <c r="J3" s="227"/>
      <c r="K3" s="227"/>
      <c r="L3" s="227"/>
      <c r="M3" s="24"/>
      <c r="N3" s="24"/>
      <c r="O3" s="24"/>
      <c r="P3" s="24"/>
      <c r="Q3" s="25"/>
    </row>
    <row r="4" spans="1:26" s="29" customFormat="1" ht="30.75" customHeight="1" x14ac:dyDescent="0.2">
      <c r="A4" s="28" t="s">
        <v>30</v>
      </c>
      <c r="C4" s="225"/>
      <c r="D4" s="225"/>
      <c r="E4" s="225"/>
      <c r="F4" s="225"/>
      <c r="G4" s="226"/>
      <c r="H4" s="226"/>
      <c r="I4" s="226"/>
      <c r="J4" s="226"/>
      <c r="K4" s="226"/>
      <c r="L4" s="226"/>
    </row>
    <row r="5" spans="1:26" s="10" customFormat="1" ht="36" customHeight="1" thickBot="1" x14ac:dyDescent="0.25">
      <c r="A5" s="309" t="s">
        <v>67</v>
      </c>
      <c r="B5" s="309"/>
      <c r="C5" s="309"/>
      <c r="D5" s="309"/>
      <c r="E5" s="309"/>
      <c r="F5" s="309"/>
      <c r="G5" s="309"/>
      <c r="H5" s="309"/>
      <c r="I5" s="309"/>
      <c r="J5" s="309"/>
      <c r="K5" s="309"/>
      <c r="L5" s="309"/>
      <c r="M5" s="309"/>
      <c r="N5" s="309"/>
      <c r="O5" s="309"/>
      <c r="P5" s="309"/>
      <c r="Q5" s="309"/>
    </row>
    <row r="6" spans="1:26" s="10" customFormat="1" ht="13.5" thickTop="1" x14ac:dyDescent="0.2">
      <c r="A6" s="317" t="s">
        <v>13</v>
      </c>
      <c r="B6" s="318"/>
      <c r="C6" s="318"/>
      <c r="D6" s="318"/>
      <c r="E6" s="318"/>
      <c r="F6" s="318"/>
      <c r="G6" s="318"/>
      <c r="H6" s="318"/>
      <c r="I6" s="318"/>
      <c r="J6" s="318"/>
      <c r="K6" s="318"/>
      <c r="L6" s="318"/>
      <c r="M6" s="318"/>
      <c r="N6" s="318"/>
      <c r="O6" s="318"/>
      <c r="P6" s="318"/>
      <c r="Q6" s="318"/>
      <c r="R6" s="318"/>
      <c r="S6" s="318"/>
      <c r="T6" s="318"/>
      <c r="U6" s="318"/>
      <c r="V6" s="319"/>
    </row>
    <row r="7" spans="1:26" ht="13.5" thickBot="1" x14ac:dyDescent="0.25">
      <c r="A7" s="320"/>
      <c r="B7" s="321"/>
      <c r="C7" s="321"/>
      <c r="D7" s="321"/>
      <c r="E7" s="321"/>
      <c r="F7" s="321"/>
      <c r="G7" s="321"/>
      <c r="H7" s="321"/>
      <c r="I7" s="321"/>
      <c r="J7" s="321"/>
      <c r="K7" s="321"/>
      <c r="L7" s="321"/>
      <c r="M7" s="321"/>
      <c r="N7" s="321"/>
      <c r="O7" s="321"/>
      <c r="P7" s="321"/>
      <c r="Q7" s="321"/>
      <c r="R7" s="321"/>
      <c r="S7" s="321"/>
      <c r="T7" s="321"/>
      <c r="U7" s="321"/>
      <c r="V7" s="322"/>
    </row>
    <row r="8" spans="1:26" ht="13.5" thickTop="1" x14ac:dyDescent="0.2">
      <c r="A8" s="62"/>
      <c r="B8" s="305" t="s">
        <v>15</v>
      </c>
      <c r="C8" s="284" t="s">
        <v>69</v>
      </c>
      <c r="D8" s="285"/>
      <c r="E8" s="285"/>
      <c r="F8" s="286"/>
      <c r="G8" s="284" t="s">
        <v>70</v>
      </c>
      <c r="H8" s="285"/>
      <c r="I8" s="285"/>
      <c r="J8" s="285"/>
      <c r="K8" s="285"/>
      <c r="L8" s="285"/>
      <c r="M8" s="285"/>
      <c r="N8" s="286"/>
      <c r="O8" s="284" t="s">
        <v>71</v>
      </c>
      <c r="P8" s="285"/>
      <c r="Q8" s="285"/>
      <c r="R8" s="285"/>
      <c r="S8" s="285"/>
      <c r="T8" s="285"/>
      <c r="U8" s="285"/>
      <c r="V8" s="286"/>
    </row>
    <row r="9" spans="1:26" s="32" customFormat="1" x14ac:dyDescent="0.2">
      <c r="A9" s="63"/>
      <c r="B9" s="306"/>
      <c r="C9" s="287" t="s">
        <v>21</v>
      </c>
      <c r="D9" s="289" t="s">
        <v>22</v>
      </c>
      <c r="E9" s="291" t="s">
        <v>72</v>
      </c>
      <c r="F9" s="293" t="s">
        <v>1</v>
      </c>
      <c r="G9" s="323" t="s">
        <v>21</v>
      </c>
      <c r="H9" s="324"/>
      <c r="I9" s="325" t="s">
        <v>22</v>
      </c>
      <c r="J9" s="324"/>
      <c r="K9" s="325" t="s">
        <v>72</v>
      </c>
      <c r="L9" s="324"/>
      <c r="M9" s="325" t="s">
        <v>1</v>
      </c>
      <c r="N9" s="326"/>
      <c r="O9" s="323" t="s">
        <v>21</v>
      </c>
      <c r="P9" s="324"/>
      <c r="Q9" s="325" t="s">
        <v>22</v>
      </c>
      <c r="R9" s="324"/>
      <c r="S9" s="325" t="s">
        <v>72</v>
      </c>
      <c r="T9" s="324"/>
      <c r="U9" s="325" t="s">
        <v>1</v>
      </c>
      <c r="V9" s="326"/>
    </row>
    <row r="10" spans="1:26" s="32" customFormat="1" ht="13.5" thickBot="1" x14ac:dyDescent="0.25">
      <c r="A10" s="64"/>
      <c r="B10" s="307"/>
      <c r="C10" s="288"/>
      <c r="D10" s="290"/>
      <c r="E10" s="292"/>
      <c r="F10" s="294"/>
      <c r="G10" s="33" t="s">
        <v>2</v>
      </c>
      <c r="H10" s="33" t="s">
        <v>3</v>
      </c>
      <c r="I10" s="33" t="s">
        <v>2</v>
      </c>
      <c r="J10" s="33" t="s">
        <v>3</v>
      </c>
      <c r="K10" s="33" t="s">
        <v>2</v>
      </c>
      <c r="L10" s="33" t="s">
        <v>3</v>
      </c>
      <c r="M10" s="33" t="s">
        <v>2</v>
      </c>
      <c r="N10" s="34" t="s">
        <v>3</v>
      </c>
      <c r="O10" s="33" t="s">
        <v>2</v>
      </c>
      <c r="P10" s="33" t="s">
        <v>3</v>
      </c>
      <c r="Q10" s="33" t="s">
        <v>2</v>
      </c>
      <c r="R10" s="33" t="s">
        <v>3</v>
      </c>
      <c r="S10" s="33" t="s">
        <v>2</v>
      </c>
      <c r="T10" s="33" t="s">
        <v>3</v>
      </c>
      <c r="U10" s="33" t="s">
        <v>2</v>
      </c>
      <c r="V10" s="34" t="s">
        <v>3</v>
      </c>
    </row>
    <row r="11" spans="1:26" s="32" customFormat="1" ht="13.5" thickTop="1" x14ac:dyDescent="0.2">
      <c r="A11" s="311" t="s">
        <v>32</v>
      </c>
      <c r="B11" s="35" t="s">
        <v>6</v>
      </c>
      <c r="C11" s="36"/>
      <c r="D11" s="36"/>
      <c r="E11" s="36"/>
      <c r="F11" s="40">
        <f t="shared" ref="F11:F16" si="0">SUM(C11:E11)</f>
        <v>0</v>
      </c>
      <c r="G11" s="218"/>
      <c r="H11" s="195"/>
      <c r="I11" s="219"/>
      <c r="J11" s="195"/>
      <c r="K11" s="219"/>
      <c r="L11" s="195"/>
      <c r="M11" s="38">
        <f t="shared" ref="M11:N16" si="1">SUM(G11,I11,K11)</f>
        <v>0</v>
      </c>
      <c r="N11" s="153">
        <f t="shared" si="1"/>
        <v>0</v>
      </c>
      <c r="O11" s="42">
        <f t="shared" ref="O11:O16" si="2">SUM(C11,G11)</f>
        <v>0</v>
      </c>
      <c r="P11" s="154">
        <f t="shared" ref="P11:Q16" si="3">SUM(C11,H11)</f>
        <v>0</v>
      </c>
      <c r="Q11" s="38">
        <f t="shared" si="3"/>
        <v>0</v>
      </c>
      <c r="R11" s="154">
        <f t="shared" ref="R11:S16" si="4">SUM(D11,J11)</f>
        <v>0</v>
      </c>
      <c r="S11" s="38">
        <f t="shared" si="4"/>
        <v>0</v>
      </c>
      <c r="T11" s="154">
        <f t="shared" ref="T11:T16" si="5">SUM(E11,L11)</f>
        <v>0</v>
      </c>
      <c r="U11" s="100">
        <f t="shared" ref="U11:V16" si="6">SUM(O11,Q11,S11)</f>
        <v>0</v>
      </c>
      <c r="V11" s="155">
        <f t="shared" si="6"/>
        <v>0</v>
      </c>
    </row>
    <row r="12" spans="1:26" s="32" customFormat="1" x14ac:dyDescent="0.2">
      <c r="A12" s="315"/>
      <c r="B12" s="39" t="s">
        <v>7</v>
      </c>
      <c r="C12" s="36"/>
      <c r="D12" s="36"/>
      <c r="E12" s="36"/>
      <c r="F12" s="40">
        <f t="shared" si="0"/>
        <v>0</v>
      </c>
      <c r="G12" s="220"/>
      <c r="H12" s="195"/>
      <c r="I12" s="221"/>
      <c r="J12" s="195"/>
      <c r="K12" s="221"/>
      <c r="L12" s="195"/>
      <c r="M12" s="38">
        <f t="shared" si="1"/>
        <v>0</v>
      </c>
      <c r="N12" s="153">
        <f t="shared" si="1"/>
        <v>0</v>
      </c>
      <c r="O12" s="42">
        <f t="shared" si="2"/>
        <v>0</v>
      </c>
      <c r="P12" s="154">
        <f t="shared" si="3"/>
        <v>0</v>
      </c>
      <c r="Q12" s="38">
        <f t="shared" si="3"/>
        <v>0</v>
      </c>
      <c r="R12" s="154">
        <f t="shared" si="4"/>
        <v>0</v>
      </c>
      <c r="S12" s="38">
        <f t="shared" si="4"/>
        <v>0</v>
      </c>
      <c r="T12" s="154">
        <f t="shared" si="5"/>
        <v>0</v>
      </c>
      <c r="U12" s="87">
        <f t="shared" si="6"/>
        <v>0</v>
      </c>
      <c r="V12" s="155">
        <f t="shared" si="6"/>
        <v>0</v>
      </c>
    </row>
    <row r="13" spans="1:26" s="32" customFormat="1" x14ac:dyDescent="0.2">
      <c r="A13" s="315"/>
      <c r="B13" s="39" t="s">
        <v>8</v>
      </c>
      <c r="C13" s="36"/>
      <c r="D13" s="36"/>
      <c r="E13" s="36"/>
      <c r="F13" s="40">
        <f t="shared" si="0"/>
        <v>0</v>
      </c>
      <c r="G13" s="220"/>
      <c r="H13" s="195"/>
      <c r="I13" s="221"/>
      <c r="J13" s="195"/>
      <c r="K13" s="221"/>
      <c r="L13" s="195"/>
      <c r="M13" s="38">
        <f t="shared" si="1"/>
        <v>0</v>
      </c>
      <c r="N13" s="153">
        <f t="shared" si="1"/>
        <v>0</v>
      </c>
      <c r="O13" s="42">
        <f t="shared" si="2"/>
        <v>0</v>
      </c>
      <c r="P13" s="154">
        <f t="shared" si="3"/>
        <v>0</v>
      </c>
      <c r="Q13" s="38">
        <f t="shared" si="3"/>
        <v>0</v>
      </c>
      <c r="R13" s="154">
        <f t="shared" si="4"/>
        <v>0</v>
      </c>
      <c r="S13" s="38">
        <f t="shared" si="4"/>
        <v>0</v>
      </c>
      <c r="T13" s="154">
        <f t="shared" si="5"/>
        <v>0</v>
      </c>
      <c r="U13" s="87">
        <f t="shared" si="6"/>
        <v>0</v>
      </c>
      <c r="V13" s="155">
        <f t="shared" si="6"/>
        <v>0</v>
      </c>
    </row>
    <row r="14" spans="1:26" s="32" customFormat="1" x14ac:dyDescent="0.2">
      <c r="A14" s="315"/>
      <c r="B14" s="39" t="s">
        <v>9</v>
      </c>
      <c r="C14" s="36"/>
      <c r="D14" s="36"/>
      <c r="E14" s="36"/>
      <c r="F14" s="40">
        <f t="shared" si="0"/>
        <v>0</v>
      </c>
      <c r="G14" s="220"/>
      <c r="H14" s="195"/>
      <c r="I14" s="221"/>
      <c r="J14" s="195"/>
      <c r="K14" s="221"/>
      <c r="L14" s="195"/>
      <c r="M14" s="38">
        <f t="shared" si="1"/>
        <v>0</v>
      </c>
      <c r="N14" s="153">
        <f t="shared" si="1"/>
        <v>0</v>
      </c>
      <c r="O14" s="42">
        <f t="shared" si="2"/>
        <v>0</v>
      </c>
      <c r="P14" s="154">
        <f t="shared" si="3"/>
        <v>0</v>
      </c>
      <c r="Q14" s="38">
        <f t="shared" si="3"/>
        <v>0</v>
      </c>
      <c r="R14" s="154">
        <f t="shared" si="4"/>
        <v>0</v>
      </c>
      <c r="S14" s="38">
        <f t="shared" si="4"/>
        <v>0</v>
      </c>
      <c r="T14" s="154">
        <f t="shared" si="5"/>
        <v>0</v>
      </c>
      <c r="U14" s="87">
        <f t="shared" si="6"/>
        <v>0</v>
      </c>
      <c r="V14" s="155">
        <f t="shared" si="6"/>
        <v>0</v>
      </c>
    </row>
    <row r="15" spans="1:26" s="32" customFormat="1" x14ac:dyDescent="0.2">
      <c r="A15" s="315"/>
      <c r="B15" s="44" t="s">
        <v>10</v>
      </c>
      <c r="C15" s="36"/>
      <c r="D15" s="36"/>
      <c r="E15" s="36"/>
      <c r="F15" s="40">
        <f t="shared" si="0"/>
        <v>0</v>
      </c>
      <c r="G15" s="220"/>
      <c r="H15" s="195"/>
      <c r="I15" s="221"/>
      <c r="J15" s="195"/>
      <c r="K15" s="221"/>
      <c r="L15" s="195"/>
      <c r="M15" s="38">
        <f t="shared" si="1"/>
        <v>0</v>
      </c>
      <c r="N15" s="153">
        <f t="shared" si="1"/>
        <v>0</v>
      </c>
      <c r="O15" s="47">
        <f t="shared" si="2"/>
        <v>0</v>
      </c>
      <c r="P15" s="154">
        <f t="shared" si="3"/>
        <v>0</v>
      </c>
      <c r="Q15" s="48">
        <f t="shared" si="3"/>
        <v>0</v>
      </c>
      <c r="R15" s="154">
        <f t="shared" si="4"/>
        <v>0</v>
      </c>
      <c r="S15" s="48">
        <f t="shared" si="4"/>
        <v>0</v>
      </c>
      <c r="T15" s="154">
        <f t="shared" si="5"/>
        <v>0</v>
      </c>
      <c r="U15" s="46">
        <f t="shared" si="6"/>
        <v>0</v>
      </c>
      <c r="V15" s="155">
        <f t="shared" si="6"/>
        <v>0</v>
      </c>
    </row>
    <row r="16" spans="1:26" s="32" customFormat="1" x14ac:dyDescent="0.2">
      <c r="A16" s="315"/>
      <c r="B16" s="49" t="s">
        <v>17</v>
      </c>
      <c r="C16" s="36"/>
      <c r="D16" s="36"/>
      <c r="E16" s="36"/>
      <c r="F16" s="40">
        <f t="shared" si="0"/>
        <v>0</v>
      </c>
      <c r="G16" s="222"/>
      <c r="H16" s="195"/>
      <c r="I16" s="223"/>
      <c r="J16" s="195"/>
      <c r="K16" s="223"/>
      <c r="L16" s="195"/>
      <c r="M16" s="48">
        <f t="shared" si="1"/>
        <v>0</v>
      </c>
      <c r="N16" s="153">
        <f t="shared" si="1"/>
        <v>0</v>
      </c>
      <c r="O16" s="102">
        <f t="shared" si="2"/>
        <v>0</v>
      </c>
      <c r="P16" s="154">
        <f t="shared" si="3"/>
        <v>0</v>
      </c>
      <c r="Q16" s="135">
        <f t="shared" si="3"/>
        <v>0</v>
      </c>
      <c r="R16" s="154">
        <f t="shared" si="4"/>
        <v>0</v>
      </c>
      <c r="S16" s="135">
        <f t="shared" si="4"/>
        <v>0</v>
      </c>
      <c r="T16" s="154">
        <f t="shared" si="5"/>
        <v>0</v>
      </c>
      <c r="U16" s="103">
        <f t="shared" si="6"/>
        <v>0</v>
      </c>
      <c r="V16" s="155">
        <f t="shared" si="6"/>
        <v>0</v>
      </c>
    </row>
    <row r="17" spans="1:22" s="32" customFormat="1" ht="13.5" thickBot="1" x14ac:dyDescent="0.25">
      <c r="A17" s="316"/>
      <c r="B17" s="50" t="s">
        <v>1</v>
      </c>
      <c r="C17" s="51">
        <f>SUM(C11:C16)</f>
        <v>0</v>
      </c>
      <c r="D17" s="51">
        <f>SUM(D11:D16)</f>
        <v>0</v>
      </c>
      <c r="E17" s="51">
        <f>SUM(E11:E16)</f>
        <v>0</v>
      </c>
      <c r="F17" s="52">
        <f t="shared" ref="F17:V17" si="7">SUM(F11:F16)</f>
        <v>0</v>
      </c>
      <c r="G17" s="53">
        <f t="shared" si="7"/>
        <v>0</v>
      </c>
      <c r="H17" s="156">
        <f t="shared" si="7"/>
        <v>0</v>
      </c>
      <c r="I17" s="54">
        <f t="shared" si="7"/>
        <v>0</v>
      </c>
      <c r="J17" s="156">
        <f t="shared" si="7"/>
        <v>0</v>
      </c>
      <c r="K17" s="54">
        <f t="shared" si="7"/>
        <v>0</v>
      </c>
      <c r="L17" s="156">
        <f t="shared" si="7"/>
        <v>0</v>
      </c>
      <c r="M17" s="54">
        <f t="shared" si="7"/>
        <v>0</v>
      </c>
      <c r="N17" s="157">
        <f t="shared" si="7"/>
        <v>0</v>
      </c>
      <c r="O17" s="55">
        <f t="shared" si="7"/>
        <v>0</v>
      </c>
      <c r="P17" s="156">
        <f t="shared" si="7"/>
        <v>0</v>
      </c>
      <c r="Q17" s="54">
        <f t="shared" si="7"/>
        <v>0</v>
      </c>
      <c r="R17" s="156">
        <f t="shared" si="7"/>
        <v>0</v>
      </c>
      <c r="S17" s="54">
        <f t="shared" si="7"/>
        <v>0</v>
      </c>
      <c r="T17" s="156">
        <f t="shared" si="7"/>
        <v>0</v>
      </c>
      <c r="U17" s="54">
        <f t="shared" si="7"/>
        <v>0</v>
      </c>
      <c r="V17" s="157">
        <f t="shared" si="7"/>
        <v>0</v>
      </c>
    </row>
    <row r="18" spans="1:22" s="32" customFormat="1" ht="14.25" thickTop="1" thickBot="1" x14ac:dyDescent="0.25">
      <c r="A18" s="310" t="s">
        <v>33</v>
      </c>
      <c r="B18" s="35" t="s">
        <v>6</v>
      </c>
      <c r="C18" s="36"/>
      <c r="D18" s="36"/>
      <c r="E18" s="36"/>
      <c r="F18" s="40">
        <f t="shared" ref="F18:F23" si="8">SUM(C18:E18)</f>
        <v>0</v>
      </c>
      <c r="G18" s="218"/>
      <c r="H18" s="195"/>
      <c r="I18" s="219"/>
      <c r="J18" s="195"/>
      <c r="K18" s="219"/>
      <c r="L18" s="195"/>
      <c r="M18" s="38">
        <f t="shared" ref="M18:N23" si="9">SUM(G18,I18,K18)</f>
        <v>0</v>
      </c>
      <c r="N18" s="153">
        <f t="shared" si="9"/>
        <v>0</v>
      </c>
      <c r="O18" s="42">
        <f t="shared" ref="O18:O23" si="10">SUM(C18,G18)</f>
        <v>0</v>
      </c>
      <c r="P18" s="154">
        <f>SUM(C18,H18)</f>
        <v>0</v>
      </c>
      <c r="Q18" s="38">
        <f t="shared" ref="P18:Q23" si="11">SUM(D18,I18)</f>
        <v>0</v>
      </c>
      <c r="R18" s="154">
        <f t="shared" ref="R18:S23" si="12">SUM(D18,J18)</f>
        <v>0</v>
      </c>
      <c r="S18" s="38">
        <f t="shared" si="12"/>
        <v>0</v>
      </c>
      <c r="T18" s="154">
        <f t="shared" ref="T18:T23" si="13">SUM(E18,L18)</f>
        <v>0</v>
      </c>
      <c r="U18" s="100">
        <f t="shared" ref="U18:V23" si="14">SUM(O18,Q18,S18)</f>
        <v>0</v>
      </c>
      <c r="V18" s="155">
        <f t="shared" si="14"/>
        <v>0</v>
      </c>
    </row>
    <row r="19" spans="1:22" s="32" customFormat="1" ht="14.25" thickTop="1" thickBot="1" x14ac:dyDescent="0.25">
      <c r="A19" s="310"/>
      <c r="B19" s="39" t="s">
        <v>7</v>
      </c>
      <c r="C19" s="36"/>
      <c r="D19" s="36"/>
      <c r="E19" s="36"/>
      <c r="F19" s="40">
        <f t="shared" si="8"/>
        <v>0</v>
      </c>
      <c r="G19" s="220"/>
      <c r="H19" s="195"/>
      <c r="I19" s="221"/>
      <c r="J19" s="195"/>
      <c r="K19" s="221"/>
      <c r="L19" s="195"/>
      <c r="M19" s="38">
        <f t="shared" si="9"/>
        <v>0</v>
      </c>
      <c r="N19" s="153">
        <f t="shared" si="9"/>
        <v>0</v>
      </c>
      <c r="O19" s="42">
        <f t="shared" si="10"/>
        <v>0</v>
      </c>
      <c r="P19" s="154">
        <f t="shared" si="11"/>
        <v>0</v>
      </c>
      <c r="Q19" s="38">
        <f t="shared" si="11"/>
        <v>0</v>
      </c>
      <c r="R19" s="154">
        <f t="shared" si="12"/>
        <v>0</v>
      </c>
      <c r="S19" s="38">
        <f t="shared" si="12"/>
        <v>0</v>
      </c>
      <c r="T19" s="154">
        <f t="shared" si="13"/>
        <v>0</v>
      </c>
      <c r="U19" s="87">
        <f t="shared" si="14"/>
        <v>0</v>
      </c>
      <c r="V19" s="155">
        <f t="shared" si="14"/>
        <v>0</v>
      </c>
    </row>
    <row r="20" spans="1:22" s="32" customFormat="1" ht="14.25" thickTop="1" thickBot="1" x14ac:dyDescent="0.25">
      <c r="A20" s="310"/>
      <c r="B20" s="39" t="s">
        <v>8</v>
      </c>
      <c r="C20" s="36"/>
      <c r="D20" s="36"/>
      <c r="E20" s="36"/>
      <c r="F20" s="40">
        <f t="shared" si="8"/>
        <v>0</v>
      </c>
      <c r="G20" s="220"/>
      <c r="H20" s="195"/>
      <c r="I20" s="221"/>
      <c r="J20" s="195"/>
      <c r="K20" s="221"/>
      <c r="L20" s="195"/>
      <c r="M20" s="38">
        <f t="shared" si="9"/>
        <v>0</v>
      </c>
      <c r="N20" s="153">
        <f t="shared" si="9"/>
        <v>0</v>
      </c>
      <c r="O20" s="42">
        <f t="shared" si="10"/>
        <v>0</v>
      </c>
      <c r="P20" s="154">
        <f t="shared" si="11"/>
        <v>0</v>
      </c>
      <c r="Q20" s="38">
        <f>SUM(D20,I20)</f>
        <v>0</v>
      </c>
      <c r="R20" s="154">
        <f>SUM(D20,J20)</f>
        <v>0</v>
      </c>
      <c r="S20" s="38">
        <f t="shared" si="12"/>
        <v>0</v>
      </c>
      <c r="T20" s="154">
        <f t="shared" si="13"/>
        <v>0</v>
      </c>
      <c r="U20" s="87">
        <f t="shared" si="14"/>
        <v>0</v>
      </c>
      <c r="V20" s="155">
        <f t="shared" si="14"/>
        <v>0</v>
      </c>
    </row>
    <row r="21" spans="1:22" s="32" customFormat="1" ht="14.25" thickTop="1" thickBot="1" x14ac:dyDescent="0.25">
      <c r="A21" s="310"/>
      <c r="B21" s="39" t="s">
        <v>9</v>
      </c>
      <c r="C21" s="36"/>
      <c r="D21" s="36"/>
      <c r="E21" s="36"/>
      <c r="F21" s="40">
        <f t="shared" si="8"/>
        <v>0</v>
      </c>
      <c r="G21" s="220"/>
      <c r="H21" s="195"/>
      <c r="I21" s="221"/>
      <c r="J21" s="195"/>
      <c r="K21" s="221"/>
      <c r="L21" s="195"/>
      <c r="M21" s="38">
        <f t="shared" si="9"/>
        <v>0</v>
      </c>
      <c r="N21" s="153">
        <f t="shared" si="9"/>
        <v>0</v>
      </c>
      <c r="O21" s="42">
        <f t="shared" si="10"/>
        <v>0</v>
      </c>
      <c r="P21" s="154">
        <f t="shared" si="11"/>
        <v>0</v>
      </c>
      <c r="Q21" s="38">
        <f t="shared" si="11"/>
        <v>0</v>
      </c>
      <c r="R21" s="154">
        <f t="shared" si="12"/>
        <v>0</v>
      </c>
      <c r="S21" s="38">
        <f t="shared" si="12"/>
        <v>0</v>
      </c>
      <c r="T21" s="154">
        <f t="shared" si="13"/>
        <v>0</v>
      </c>
      <c r="U21" s="87">
        <f t="shared" si="14"/>
        <v>0</v>
      </c>
      <c r="V21" s="155">
        <f t="shared" si="14"/>
        <v>0</v>
      </c>
    </row>
    <row r="22" spans="1:22" s="32" customFormat="1" ht="14.25" thickTop="1" thickBot="1" x14ac:dyDescent="0.25">
      <c r="A22" s="310"/>
      <c r="B22" s="44" t="s">
        <v>10</v>
      </c>
      <c r="C22" s="36"/>
      <c r="D22" s="36"/>
      <c r="E22" s="36"/>
      <c r="F22" s="40">
        <f t="shared" si="8"/>
        <v>0</v>
      </c>
      <c r="G22" s="220"/>
      <c r="H22" s="195"/>
      <c r="I22" s="221"/>
      <c r="J22" s="195"/>
      <c r="K22" s="221"/>
      <c r="L22" s="195"/>
      <c r="M22" s="38">
        <f t="shared" si="9"/>
        <v>0</v>
      </c>
      <c r="N22" s="153">
        <f t="shared" si="9"/>
        <v>0</v>
      </c>
      <c r="O22" s="47">
        <f t="shared" si="10"/>
        <v>0</v>
      </c>
      <c r="P22" s="154">
        <f t="shared" si="11"/>
        <v>0</v>
      </c>
      <c r="Q22" s="48">
        <f t="shared" si="11"/>
        <v>0</v>
      </c>
      <c r="R22" s="154">
        <f t="shared" si="12"/>
        <v>0</v>
      </c>
      <c r="S22" s="48">
        <f t="shared" si="12"/>
        <v>0</v>
      </c>
      <c r="T22" s="154">
        <f t="shared" si="13"/>
        <v>0</v>
      </c>
      <c r="U22" s="46">
        <f t="shared" si="14"/>
        <v>0</v>
      </c>
      <c r="V22" s="155">
        <f t="shared" si="14"/>
        <v>0</v>
      </c>
    </row>
    <row r="23" spans="1:22" s="32" customFormat="1" ht="14.25" thickTop="1" thickBot="1" x14ac:dyDescent="0.25">
      <c r="A23" s="310"/>
      <c r="B23" s="49" t="s">
        <v>17</v>
      </c>
      <c r="C23" s="36"/>
      <c r="D23" s="36"/>
      <c r="E23" s="36"/>
      <c r="F23" s="40">
        <f t="shared" si="8"/>
        <v>0</v>
      </c>
      <c r="G23" s="222"/>
      <c r="H23" s="195"/>
      <c r="I23" s="223"/>
      <c r="J23" s="195"/>
      <c r="K23" s="223"/>
      <c r="L23" s="195"/>
      <c r="M23" s="48">
        <f t="shared" si="9"/>
        <v>0</v>
      </c>
      <c r="N23" s="153">
        <f t="shared" si="9"/>
        <v>0</v>
      </c>
      <c r="O23" s="102">
        <f t="shared" si="10"/>
        <v>0</v>
      </c>
      <c r="P23" s="154">
        <f t="shared" si="11"/>
        <v>0</v>
      </c>
      <c r="Q23" s="135">
        <f t="shared" si="11"/>
        <v>0</v>
      </c>
      <c r="R23" s="154">
        <f t="shared" si="12"/>
        <v>0</v>
      </c>
      <c r="S23" s="135">
        <f t="shared" si="12"/>
        <v>0</v>
      </c>
      <c r="T23" s="154">
        <f t="shared" si="13"/>
        <v>0</v>
      </c>
      <c r="U23" s="103">
        <f t="shared" si="14"/>
        <v>0</v>
      </c>
      <c r="V23" s="155">
        <f t="shared" si="14"/>
        <v>0</v>
      </c>
    </row>
    <row r="24" spans="1:22" s="32" customFormat="1" ht="14.25" thickTop="1" thickBot="1" x14ac:dyDescent="0.25">
      <c r="A24" s="310"/>
      <c r="B24" s="50" t="s">
        <v>1</v>
      </c>
      <c r="C24" s="51">
        <f>SUM(C18:C23)</f>
        <v>0</v>
      </c>
      <c r="D24" s="51">
        <f>SUM(D18:D23)</f>
        <v>0</v>
      </c>
      <c r="E24" s="51">
        <f>SUM(E18:E23)</f>
        <v>0</v>
      </c>
      <c r="F24" s="52">
        <f t="shared" ref="F24:V24" si="15">SUM(F18:F23)</f>
        <v>0</v>
      </c>
      <c r="G24" s="53">
        <f t="shared" si="15"/>
        <v>0</v>
      </c>
      <c r="H24" s="156">
        <f t="shared" si="15"/>
        <v>0</v>
      </c>
      <c r="I24" s="54">
        <f t="shared" si="15"/>
        <v>0</v>
      </c>
      <c r="J24" s="156">
        <f t="shared" si="15"/>
        <v>0</v>
      </c>
      <c r="K24" s="54">
        <f t="shared" si="15"/>
        <v>0</v>
      </c>
      <c r="L24" s="156">
        <f t="shared" si="15"/>
        <v>0</v>
      </c>
      <c r="M24" s="54">
        <f t="shared" si="15"/>
        <v>0</v>
      </c>
      <c r="N24" s="157">
        <f t="shared" si="15"/>
        <v>0</v>
      </c>
      <c r="O24" s="55">
        <f t="shared" si="15"/>
        <v>0</v>
      </c>
      <c r="P24" s="156">
        <f t="shared" si="15"/>
        <v>0</v>
      </c>
      <c r="Q24" s="54">
        <f t="shared" si="15"/>
        <v>0</v>
      </c>
      <c r="R24" s="156">
        <f t="shared" si="15"/>
        <v>0</v>
      </c>
      <c r="S24" s="54">
        <f t="shared" si="15"/>
        <v>0</v>
      </c>
      <c r="T24" s="156">
        <f t="shared" si="15"/>
        <v>0</v>
      </c>
      <c r="U24" s="54">
        <f t="shared" si="15"/>
        <v>0</v>
      </c>
      <c r="V24" s="157">
        <f t="shared" si="15"/>
        <v>0</v>
      </c>
    </row>
    <row r="25" spans="1:22" s="32" customFormat="1" ht="14.25" thickTop="1" thickBot="1" x14ac:dyDescent="0.25">
      <c r="A25" s="310" t="s">
        <v>34</v>
      </c>
      <c r="B25" s="35" t="s">
        <v>6</v>
      </c>
      <c r="C25" s="36"/>
      <c r="D25" s="36"/>
      <c r="E25" s="36"/>
      <c r="F25" s="40">
        <f t="shared" ref="F25:F30" si="16">SUM(C25:E25)</f>
        <v>0</v>
      </c>
      <c r="G25" s="218"/>
      <c r="H25" s="195"/>
      <c r="I25" s="219"/>
      <c r="J25" s="195"/>
      <c r="K25" s="219"/>
      <c r="L25" s="195"/>
      <c r="M25" s="38">
        <f t="shared" ref="M25:N30" si="17">SUM(G25,I25,K25)</f>
        <v>0</v>
      </c>
      <c r="N25" s="153">
        <f t="shared" si="17"/>
        <v>0</v>
      </c>
      <c r="O25" s="42">
        <f t="shared" ref="O25:O30" si="18">SUM(C25,G25)</f>
        <v>0</v>
      </c>
      <c r="P25" s="154">
        <f t="shared" ref="P25:Q30" si="19">SUM(C25,H25)</f>
        <v>0</v>
      </c>
      <c r="Q25" s="38">
        <f t="shared" si="19"/>
        <v>0</v>
      </c>
      <c r="R25" s="154">
        <f t="shared" ref="R25:S30" si="20">SUM(D25,J25)</f>
        <v>0</v>
      </c>
      <c r="S25" s="38">
        <f t="shared" si="20"/>
        <v>0</v>
      </c>
      <c r="T25" s="154">
        <f t="shared" ref="T25:T30" si="21">SUM(E25,L25)</f>
        <v>0</v>
      </c>
      <c r="U25" s="100">
        <f t="shared" ref="U25:V30" si="22">SUM(O25,Q25,S25)</f>
        <v>0</v>
      </c>
      <c r="V25" s="155">
        <f t="shared" si="22"/>
        <v>0</v>
      </c>
    </row>
    <row r="26" spans="1:22" s="32" customFormat="1" ht="14.25" thickTop="1" thickBot="1" x14ac:dyDescent="0.25">
      <c r="A26" s="327"/>
      <c r="B26" s="39" t="s">
        <v>7</v>
      </c>
      <c r="C26" s="36"/>
      <c r="D26" s="36"/>
      <c r="E26" s="36"/>
      <c r="F26" s="40">
        <f t="shared" si="16"/>
        <v>0</v>
      </c>
      <c r="G26" s="220"/>
      <c r="H26" s="195"/>
      <c r="I26" s="221"/>
      <c r="J26" s="195"/>
      <c r="K26" s="221"/>
      <c r="L26" s="195"/>
      <c r="M26" s="38">
        <f t="shared" si="17"/>
        <v>0</v>
      </c>
      <c r="N26" s="153">
        <f t="shared" si="17"/>
        <v>0</v>
      </c>
      <c r="O26" s="42">
        <f t="shared" si="18"/>
        <v>0</v>
      </c>
      <c r="P26" s="154">
        <f t="shared" si="19"/>
        <v>0</v>
      </c>
      <c r="Q26" s="38">
        <f t="shared" si="19"/>
        <v>0</v>
      </c>
      <c r="R26" s="154">
        <f t="shared" si="20"/>
        <v>0</v>
      </c>
      <c r="S26" s="38">
        <f t="shared" si="20"/>
        <v>0</v>
      </c>
      <c r="T26" s="154">
        <f t="shared" si="21"/>
        <v>0</v>
      </c>
      <c r="U26" s="87">
        <f t="shared" si="22"/>
        <v>0</v>
      </c>
      <c r="V26" s="155">
        <f t="shared" si="22"/>
        <v>0</v>
      </c>
    </row>
    <row r="27" spans="1:22" s="32" customFormat="1" ht="14.25" thickTop="1" thickBot="1" x14ac:dyDescent="0.25">
      <c r="A27" s="327"/>
      <c r="B27" s="39" t="s">
        <v>8</v>
      </c>
      <c r="C27" s="36"/>
      <c r="D27" s="36"/>
      <c r="E27" s="36"/>
      <c r="F27" s="40">
        <f t="shared" si="16"/>
        <v>0</v>
      </c>
      <c r="G27" s="220"/>
      <c r="H27" s="195"/>
      <c r="I27" s="221"/>
      <c r="J27" s="195"/>
      <c r="K27" s="221"/>
      <c r="L27" s="195"/>
      <c r="M27" s="38">
        <f t="shared" si="17"/>
        <v>0</v>
      </c>
      <c r="N27" s="153">
        <f t="shared" si="17"/>
        <v>0</v>
      </c>
      <c r="O27" s="42">
        <f t="shared" si="18"/>
        <v>0</v>
      </c>
      <c r="P27" s="154">
        <f t="shared" si="19"/>
        <v>0</v>
      </c>
      <c r="Q27" s="38">
        <f t="shared" si="19"/>
        <v>0</v>
      </c>
      <c r="R27" s="154">
        <f t="shared" si="20"/>
        <v>0</v>
      </c>
      <c r="S27" s="38">
        <f t="shared" si="20"/>
        <v>0</v>
      </c>
      <c r="T27" s="154">
        <f t="shared" si="21"/>
        <v>0</v>
      </c>
      <c r="U27" s="87">
        <f t="shared" si="22"/>
        <v>0</v>
      </c>
      <c r="V27" s="155">
        <f t="shared" si="22"/>
        <v>0</v>
      </c>
    </row>
    <row r="28" spans="1:22" s="32" customFormat="1" ht="14.25" thickTop="1" thickBot="1" x14ac:dyDescent="0.25">
      <c r="A28" s="327"/>
      <c r="B28" s="39" t="s">
        <v>9</v>
      </c>
      <c r="C28" s="36"/>
      <c r="D28" s="36"/>
      <c r="E28" s="36"/>
      <c r="F28" s="40">
        <f t="shared" si="16"/>
        <v>0</v>
      </c>
      <c r="G28" s="220"/>
      <c r="H28" s="195"/>
      <c r="I28" s="221"/>
      <c r="J28" s="195"/>
      <c r="K28" s="221"/>
      <c r="L28" s="195"/>
      <c r="M28" s="38">
        <f t="shared" si="17"/>
        <v>0</v>
      </c>
      <c r="N28" s="153">
        <f t="shared" si="17"/>
        <v>0</v>
      </c>
      <c r="O28" s="42">
        <f t="shared" si="18"/>
        <v>0</v>
      </c>
      <c r="P28" s="154">
        <f t="shared" si="19"/>
        <v>0</v>
      </c>
      <c r="Q28" s="38">
        <f t="shared" si="19"/>
        <v>0</v>
      </c>
      <c r="R28" s="154">
        <f t="shared" si="20"/>
        <v>0</v>
      </c>
      <c r="S28" s="38">
        <f t="shared" si="20"/>
        <v>0</v>
      </c>
      <c r="T28" s="154">
        <f t="shared" si="21"/>
        <v>0</v>
      </c>
      <c r="U28" s="87">
        <f t="shared" si="22"/>
        <v>0</v>
      </c>
      <c r="V28" s="155">
        <f t="shared" si="22"/>
        <v>0</v>
      </c>
    </row>
    <row r="29" spans="1:22" s="32" customFormat="1" ht="14.25" thickTop="1" thickBot="1" x14ac:dyDescent="0.25">
      <c r="A29" s="327"/>
      <c r="B29" s="44" t="s">
        <v>10</v>
      </c>
      <c r="C29" s="36"/>
      <c r="D29" s="36"/>
      <c r="E29" s="36"/>
      <c r="F29" s="40">
        <f t="shared" si="16"/>
        <v>0</v>
      </c>
      <c r="G29" s="220"/>
      <c r="H29" s="195"/>
      <c r="I29" s="221"/>
      <c r="J29" s="195"/>
      <c r="K29" s="221"/>
      <c r="L29" s="195"/>
      <c r="M29" s="38">
        <f t="shared" si="17"/>
        <v>0</v>
      </c>
      <c r="N29" s="153">
        <f t="shared" si="17"/>
        <v>0</v>
      </c>
      <c r="O29" s="47">
        <f t="shared" si="18"/>
        <v>0</v>
      </c>
      <c r="P29" s="154">
        <f t="shared" si="19"/>
        <v>0</v>
      </c>
      <c r="Q29" s="48">
        <f t="shared" si="19"/>
        <v>0</v>
      </c>
      <c r="R29" s="154">
        <f t="shared" si="20"/>
        <v>0</v>
      </c>
      <c r="S29" s="48">
        <f t="shared" si="20"/>
        <v>0</v>
      </c>
      <c r="T29" s="154">
        <f t="shared" si="21"/>
        <v>0</v>
      </c>
      <c r="U29" s="46">
        <f t="shared" si="22"/>
        <v>0</v>
      </c>
      <c r="V29" s="155">
        <f t="shared" si="22"/>
        <v>0</v>
      </c>
    </row>
    <row r="30" spans="1:22" s="32" customFormat="1" ht="14.25" thickTop="1" thickBot="1" x14ac:dyDescent="0.25">
      <c r="A30" s="327"/>
      <c r="B30" s="49" t="s">
        <v>17</v>
      </c>
      <c r="C30" s="36"/>
      <c r="D30" s="36"/>
      <c r="E30" s="36"/>
      <c r="F30" s="40">
        <f t="shared" si="16"/>
        <v>0</v>
      </c>
      <c r="G30" s="222"/>
      <c r="H30" s="195"/>
      <c r="I30" s="223"/>
      <c r="J30" s="195"/>
      <c r="K30" s="223"/>
      <c r="L30" s="195"/>
      <c r="M30" s="48">
        <f t="shared" si="17"/>
        <v>0</v>
      </c>
      <c r="N30" s="153">
        <f t="shared" si="17"/>
        <v>0</v>
      </c>
      <c r="O30" s="102">
        <f t="shared" si="18"/>
        <v>0</v>
      </c>
      <c r="P30" s="154">
        <f t="shared" si="19"/>
        <v>0</v>
      </c>
      <c r="Q30" s="135">
        <f t="shared" si="19"/>
        <v>0</v>
      </c>
      <c r="R30" s="154">
        <f t="shared" si="20"/>
        <v>0</v>
      </c>
      <c r="S30" s="135">
        <f t="shared" si="20"/>
        <v>0</v>
      </c>
      <c r="T30" s="154">
        <f t="shared" si="21"/>
        <v>0</v>
      </c>
      <c r="U30" s="103">
        <f t="shared" si="22"/>
        <v>0</v>
      </c>
      <c r="V30" s="155">
        <f t="shared" si="22"/>
        <v>0</v>
      </c>
    </row>
    <row r="31" spans="1:22" s="32" customFormat="1" ht="14.25" thickTop="1" thickBot="1" x14ac:dyDescent="0.25">
      <c r="A31" s="327"/>
      <c r="B31" s="50" t="s">
        <v>1</v>
      </c>
      <c r="C31" s="51">
        <f>SUM(C25:C30)</f>
        <v>0</v>
      </c>
      <c r="D31" s="51">
        <f>SUM(D25:D30)</f>
        <v>0</v>
      </c>
      <c r="E31" s="51">
        <f>SUM(E25:E30)</f>
        <v>0</v>
      </c>
      <c r="F31" s="52">
        <f t="shared" ref="F31:V31" si="23">SUM(F25:F30)</f>
        <v>0</v>
      </c>
      <c r="G31" s="53">
        <f t="shared" si="23"/>
        <v>0</v>
      </c>
      <c r="H31" s="156">
        <f t="shared" si="23"/>
        <v>0</v>
      </c>
      <c r="I31" s="54">
        <f t="shared" si="23"/>
        <v>0</v>
      </c>
      <c r="J31" s="156">
        <f t="shared" si="23"/>
        <v>0</v>
      </c>
      <c r="K31" s="54">
        <f t="shared" si="23"/>
        <v>0</v>
      </c>
      <c r="L31" s="156">
        <f t="shared" si="23"/>
        <v>0</v>
      </c>
      <c r="M31" s="54">
        <f t="shared" si="23"/>
        <v>0</v>
      </c>
      <c r="N31" s="157">
        <f t="shared" si="23"/>
        <v>0</v>
      </c>
      <c r="O31" s="55">
        <f t="shared" si="23"/>
        <v>0</v>
      </c>
      <c r="P31" s="156">
        <f t="shared" si="23"/>
        <v>0</v>
      </c>
      <c r="Q31" s="54">
        <f t="shared" si="23"/>
        <v>0</v>
      </c>
      <c r="R31" s="156">
        <f t="shared" si="23"/>
        <v>0</v>
      </c>
      <c r="S31" s="54">
        <f t="shared" si="23"/>
        <v>0</v>
      </c>
      <c r="T31" s="156">
        <f t="shared" si="23"/>
        <v>0</v>
      </c>
      <c r="U31" s="54">
        <f t="shared" si="23"/>
        <v>0</v>
      </c>
      <c r="V31" s="157">
        <f t="shared" si="23"/>
        <v>0</v>
      </c>
    </row>
    <row r="32" spans="1:22" s="32" customFormat="1" ht="14.25" thickTop="1" thickBot="1" x14ac:dyDescent="0.25">
      <c r="A32" s="310" t="s">
        <v>35</v>
      </c>
      <c r="B32" s="35" t="s">
        <v>6</v>
      </c>
      <c r="C32" s="36"/>
      <c r="D32" s="36"/>
      <c r="E32" s="36"/>
      <c r="F32" s="40">
        <f t="shared" ref="F32:F37" si="24">SUM(C32:E32)</f>
        <v>0</v>
      </c>
      <c r="G32" s="218"/>
      <c r="H32" s="195"/>
      <c r="I32" s="219"/>
      <c r="J32" s="195"/>
      <c r="K32" s="219"/>
      <c r="L32" s="195"/>
      <c r="M32" s="38">
        <f t="shared" ref="M32:N37" si="25">SUM(G32,I32,K32)</f>
        <v>0</v>
      </c>
      <c r="N32" s="153">
        <f t="shared" si="25"/>
        <v>0</v>
      </c>
      <c r="O32" s="42">
        <f t="shared" ref="O32:O37" si="26">SUM(C32,G32)</f>
        <v>0</v>
      </c>
      <c r="P32" s="154">
        <f t="shared" ref="P32:Q37" si="27">SUM(C32,H32)</f>
        <v>0</v>
      </c>
      <c r="Q32" s="38">
        <f t="shared" si="27"/>
        <v>0</v>
      </c>
      <c r="R32" s="154">
        <f t="shared" ref="R32:S37" si="28">SUM(D32,J32)</f>
        <v>0</v>
      </c>
      <c r="S32" s="38">
        <f t="shared" si="28"/>
        <v>0</v>
      </c>
      <c r="T32" s="154">
        <f t="shared" ref="T32:T37" si="29">SUM(E32,L32)</f>
        <v>0</v>
      </c>
      <c r="U32" s="100">
        <f t="shared" ref="U32:V37" si="30">SUM(O32,Q32,S32)</f>
        <v>0</v>
      </c>
      <c r="V32" s="155">
        <f t="shared" si="30"/>
        <v>0</v>
      </c>
    </row>
    <row r="33" spans="1:22" s="32" customFormat="1" ht="14.25" thickTop="1" thickBot="1" x14ac:dyDescent="0.25">
      <c r="A33" s="310"/>
      <c r="B33" s="39" t="s">
        <v>7</v>
      </c>
      <c r="C33" s="36"/>
      <c r="D33" s="36"/>
      <c r="E33" s="36"/>
      <c r="F33" s="40">
        <f t="shared" si="24"/>
        <v>0</v>
      </c>
      <c r="G33" s="220"/>
      <c r="H33" s="195"/>
      <c r="I33" s="221"/>
      <c r="J33" s="195"/>
      <c r="K33" s="221"/>
      <c r="L33" s="195"/>
      <c r="M33" s="38">
        <f t="shared" si="25"/>
        <v>0</v>
      </c>
      <c r="N33" s="153">
        <f t="shared" si="25"/>
        <v>0</v>
      </c>
      <c r="O33" s="42">
        <f t="shared" si="26"/>
        <v>0</v>
      </c>
      <c r="P33" s="154">
        <f t="shared" si="27"/>
        <v>0</v>
      </c>
      <c r="Q33" s="38">
        <f t="shared" si="27"/>
        <v>0</v>
      </c>
      <c r="R33" s="154">
        <f t="shared" si="28"/>
        <v>0</v>
      </c>
      <c r="S33" s="38">
        <f t="shared" si="28"/>
        <v>0</v>
      </c>
      <c r="T33" s="154">
        <f t="shared" si="29"/>
        <v>0</v>
      </c>
      <c r="U33" s="87">
        <f t="shared" si="30"/>
        <v>0</v>
      </c>
      <c r="V33" s="155">
        <f t="shared" si="30"/>
        <v>0</v>
      </c>
    </row>
    <row r="34" spans="1:22" s="32" customFormat="1" ht="14.25" thickTop="1" thickBot="1" x14ac:dyDescent="0.25">
      <c r="A34" s="310"/>
      <c r="B34" s="39" t="s">
        <v>8</v>
      </c>
      <c r="C34" s="36"/>
      <c r="D34" s="36"/>
      <c r="E34" s="36"/>
      <c r="F34" s="40">
        <f t="shared" si="24"/>
        <v>0</v>
      </c>
      <c r="G34" s="220"/>
      <c r="H34" s="195"/>
      <c r="I34" s="221"/>
      <c r="J34" s="195"/>
      <c r="K34" s="221"/>
      <c r="L34" s="195"/>
      <c r="M34" s="38">
        <f t="shared" si="25"/>
        <v>0</v>
      </c>
      <c r="N34" s="153">
        <f t="shared" si="25"/>
        <v>0</v>
      </c>
      <c r="O34" s="42">
        <f t="shared" si="26"/>
        <v>0</v>
      </c>
      <c r="P34" s="154">
        <f t="shared" si="27"/>
        <v>0</v>
      </c>
      <c r="Q34" s="38">
        <f t="shared" si="27"/>
        <v>0</v>
      </c>
      <c r="R34" s="154">
        <f t="shared" si="28"/>
        <v>0</v>
      </c>
      <c r="S34" s="38">
        <f t="shared" si="28"/>
        <v>0</v>
      </c>
      <c r="T34" s="154">
        <f t="shared" si="29"/>
        <v>0</v>
      </c>
      <c r="U34" s="87">
        <f t="shared" si="30"/>
        <v>0</v>
      </c>
      <c r="V34" s="155">
        <f t="shared" si="30"/>
        <v>0</v>
      </c>
    </row>
    <row r="35" spans="1:22" s="32" customFormat="1" ht="14.25" thickTop="1" thickBot="1" x14ac:dyDescent="0.25">
      <c r="A35" s="310"/>
      <c r="B35" s="39" t="s">
        <v>9</v>
      </c>
      <c r="C35" s="36"/>
      <c r="D35" s="36"/>
      <c r="E35" s="36"/>
      <c r="F35" s="40">
        <f t="shared" si="24"/>
        <v>0</v>
      </c>
      <c r="G35" s="220"/>
      <c r="H35" s="195"/>
      <c r="I35" s="221"/>
      <c r="J35" s="195"/>
      <c r="K35" s="221"/>
      <c r="L35" s="195"/>
      <c r="M35" s="38">
        <f t="shared" si="25"/>
        <v>0</v>
      </c>
      <c r="N35" s="153">
        <f t="shared" si="25"/>
        <v>0</v>
      </c>
      <c r="O35" s="42">
        <f t="shared" si="26"/>
        <v>0</v>
      </c>
      <c r="P35" s="154">
        <f t="shared" si="27"/>
        <v>0</v>
      </c>
      <c r="Q35" s="38">
        <f t="shared" si="27"/>
        <v>0</v>
      </c>
      <c r="R35" s="154">
        <f t="shared" si="28"/>
        <v>0</v>
      </c>
      <c r="S35" s="38">
        <f t="shared" si="28"/>
        <v>0</v>
      </c>
      <c r="T35" s="154">
        <f t="shared" si="29"/>
        <v>0</v>
      </c>
      <c r="U35" s="87">
        <f t="shared" si="30"/>
        <v>0</v>
      </c>
      <c r="V35" s="155">
        <f t="shared" si="30"/>
        <v>0</v>
      </c>
    </row>
    <row r="36" spans="1:22" s="32" customFormat="1" ht="14.25" thickTop="1" thickBot="1" x14ac:dyDescent="0.25">
      <c r="A36" s="310"/>
      <c r="B36" s="44" t="s">
        <v>10</v>
      </c>
      <c r="C36" s="36"/>
      <c r="D36" s="36"/>
      <c r="E36" s="36"/>
      <c r="F36" s="40">
        <f t="shared" si="24"/>
        <v>0</v>
      </c>
      <c r="G36" s="220"/>
      <c r="H36" s="195"/>
      <c r="I36" s="221"/>
      <c r="J36" s="195"/>
      <c r="K36" s="221"/>
      <c r="L36" s="195"/>
      <c r="M36" s="38">
        <f t="shared" si="25"/>
        <v>0</v>
      </c>
      <c r="N36" s="153">
        <f t="shared" si="25"/>
        <v>0</v>
      </c>
      <c r="O36" s="47">
        <f t="shared" si="26"/>
        <v>0</v>
      </c>
      <c r="P36" s="154">
        <f t="shared" si="27"/>
        <v>0</v>
      </c>
      <c r="Q36" s="48">
        <f t="shared" si="27"/>
        <v>0</v>
      </c>
      <c r="R36" s="154">
        <f t="shared" si="28"/>
        <v>0</v>
      </c>
      <c r="S36" s="48">
        <f t="shared" si="28"/>
        <v>0</v>
      </c>
      <c r="T36" s="154">
        <f t="shared" si="29"/>
        <v>0</v>
      </c>
      <c r="U36" s="46">
        <f t="shared" si="30"/>
        <v>0</v>
      </c>
      <c r="V36" s="155">
        <f t="shared" si="30"/>
        <v>0</v>
      </c>
    </row>
    <row r="37" spans="1:22" s="32" customFormat="1" ht="14.25" thickTop="1" thickBot="1" x14ac:dyDescent="0.25">
      <c r="A37" s="310"/>
      <c r="B37" s="49" t="s">
        <v>17</v>
      </c>
      <c r="C37" s="36"/>
      <c r="D37" s="36"/>
      <c r="E37" s="36"/>
      <c r="F37" s="40">
        <f t="shared" si="24"/>
        <v>0</v>
      </c>
      <c r="G37" s="222"/>
      <c r="H37" s="195"/>
      <c r="I37" s="223"/>
      <c r="J37" s="195"/>
      <c r="K37" s="223"/>
      <c r="L37" s="195"/>
      <c r="M37" s="48">
        <f t="shared" si="25"/>
        <v>0</v>
      </c>
      <c r="N37" s="153">
        <f t="shared" si="25"/>
        <v>0</v>
      </c>
      <c r="O37" s="102">
        <f t="shared" si="26"/>
        <v>0</v>
      </c>
      <c r="P37" s="154">
        <f t="shared" si="27"/>
        <v>0</v>
      </c>
      <c r="Q37" s="135">
        <f t="shared" si="27"/>
        <v>0</v>
      </c>
      <c r="R37" s="154">
        <f t="shared" si="28"/>
        <v>0</v>
      </c>
      <c r="S37" s="135">
        <f t="shared" si="28"/>
        <v>0</v>
      </c>
      <c r="T37" s="154">
        <f t="shared" si="29"/>
        <v>0</v>
      </c>
      <c r="U37" s="103">
        <f t="shared" si="30"/>
        <v>0</v>
      </c>
      <c r="V37" s="155">
        <f t="shared" si="30"/>
        <v>0</v>
      </c>
    </row>
    <row r="38" spans="1:22" s="32" customFormat="1" ht="14.25" thickTop="1" thickBot="1" x14ac:dyDescent="0.25">
      <c r="A38" s="310"/>
      <c r="B38" s="50" t="s">
        <v>1</v>
      </c>
      <c r="C38" s="51">
        <f>SUM(C32:C37)</f>
        <v>0</v>
      </c>
      <c r="D38" s="51">
        <f>SUM(D32:D37)</f>
        <v>0</v>
      </c>
      <c r="E38" s="51">
        <f>SUM(E32:E37)</f>
        <v>0</v>
      </c>
      <c r="F38" s="52">
        <f t="shared" ref="F38:V38" si="31">SUM(F32:F37)</f>
        <v>0</v>
      </c>
      <c r="G38" s="53">
        <f t="shared" si="31"/>
        <v>0</v>
      </c>
      <c r="H38" s="156">
        <f t="shared" si="31"/>
        <v>0</v>
      </c>
      <c r="I38" s="54">
        <f t="shared" si="31"/>
        <v>0</v>
      </c>
      <c r="J38" s="156">
        <f t="shared" si="31"/>
        <v>0</v>
      </c>
      <c r="K38" s="54">
        <f t="shared" si="31"/>
        <v>0</v>
      </c>
      <c r="L38" s="156">
        <f t="shared" si="31"/>
        <v>0</v>
      </c>
      <c r="M38" s="54">
        <f t="shared" si="31"/>
        <v>0</v>
      </c>
      <c r="N38" s="157">
        <f t="shared" si="31"/>
        <v>0</v>
      </c>
      <c r="O38" s="55">
        <f t="shared" si="31"/>
        <v>0</v>
      </c>
      <c r="P38" s="156">
        <f t="shared" si="31"/>
        <v>0</v>
      </c>
      <c r="Q38" s="54">
        <f t="shared" si="31"/>
        <v>0</v>
      </c>
      <c r="R38" s="156">
        <f t="shared" si="31"/>
        <v>0</v>
      </c>
      <c r="S38" s="54">
        <f t="shared" si="31"/>
        <v>0</v>
      </c>
      <c r="T38" s="156">
        <f t="shared" si="31"/>
        <v>0</v>
      </c>
      <c r="U38" s="54">
        <f t="shared" si="31"/>
        <v>0</v>
      </c>
      <c r="V38" s="157">
        <f t="shared" si="31"/>
        <v>0</v>
      </c>
    </row>
    <row r="39" spans="1:22" s="32" customFormat="1" ht="13.5" thickTop="1" x14ac:dyDescent="0.2">
      <c r="A39" s="311" t="s">
        <v>36</v>
      </c>
      <c r="B39" s="35" t="s">
        <v>6</v>
      </c>
      <c r="C39" s="36"/>
      <c r="D39" s="36"/>
      <c r="E39" s="36"/>
      <c r="F39" s="40">
        <f t="shared" ref="F39:F44" si="32">SUM(C39:E39)</f>
        <v>0</v>
      </c>
      <c r="G39" s="218"/>
      <c r="H39" s="195"/>
      <c r="I39" s="219"/>
      <c r="J39" s="195"/>
      <c r="K39" s="219"/>
      <c r="L39" s="195"/>
      <c r="M39" s="38">
        <f t="shared" ref="M39:N44" si="33">SUM(G39,I39,K39)</f>
        <v>0</v>
      </c>
      <c r="N39" s="153">
        <f t="shared" si="33"/>
        <v>0</v>
      </c>
      <c r="O39" s="42">
        <f t="shared" ref="O39:O44" si="34">SUM(C39,G39)</f>
        <v>0</v>
      </c>
      <c r="P39" s="154">
        <f t="shared" ref="P39:Q44" si="35">SUM(C39,H39)</f>
        <v>0</v>
      </c>
      <c r="Q39" s="38">
        <f t="shared" si="35"/>
        <v>0</v>
      </c>
      <c r="R39" s="154">
        <f t="shared" ref="R39:S44" si="36">SUM(D39,J39)</f>
        <v>0</v>
      </c>
      <c r="S39" s="38">
        <f t="shared" si="36"/>
        <v>0</v>
      </c>
      <c r="T39" s="154">
        <f t="shared" ref="T39:T44" si="37">SUM(E39,L39)</f>
        <v>0</v>
      </c>
      <c r="U39" s="100">
        <f t="shared" ref="U39:V44" si="38">SUM(O39,Q39,S39)</f>
        <v>0</v>
      </c>
      <c r="V39" s="155">
        <f t="shared" si="38"/>
        <v>0</v>
      </c>
    </row>
    <row r="40" spans="1:22" s="32" customFormat="1" x14ac:dyDescent="0.2">
      <c r="A40" s="312"/>
      <c r="B40" s="39" t="s">
        <v>7</v>
      </c>
      <c r="C40" s="36"/>
      <c r="D40" s="36"/>
      <c r="E40" s="36"/>
      <c r="F40" s="40">
        <f t="shared" si="32"/>
        <v>0</v>
      </c>
      <c r="G40" s="220"/>
      <c r="H40" s="195"/>
      <c r="I40" s="221"/>
      <c r="J40" s="195"/>
      <c r="K40" s="221"/>
      <c r="L40" s="195"/>
      <c r="M40" s="38">
        <f t="shared" si="33"/>
        <v>0</v>
      </c>
      <c r="N40" s="153">
        <f t="shared" si="33"/>
        <v>0</v>
      </c>
      <c r="O40" s="42">
        <f t="shared" si="34"/>
        <v>0</v>
      </c>
      <c r="P40" s="154">
        <f t="shared" si="35"/>
        <v>0</v>
      </c>
      <c r="Q40" s="38">
        <f t="shared" si="35"/>
        <v>0</v>
      </c>
      <c r="R40" s="154">
        <f t="shared" si="36"/>
        <v>0</v>
      </c>
      <c r="S40" s="38">
        <f t="shared" si="36"/>
        <v>0</v>
      </c>
      <c r="T40" s="154">
        <f t="shared" si="37"/>
        <v>0</v>
      </c>
      <c r="U40" s="87">
        <f t="shared" si="38"/>
        <v>0</v>
      </c>
      <c r="V40" s="155">
        <f t="shared" si="38"/>
        <v>0</v>
      </c>
    </row>
    <row r="41" spans="1:22" s="32" customFormat="1" x14ac:dyDescent="0.2">
      <c r="A41" s="312"/>
      <c r="B41" s="39" t="s">
        <v>8</v>
      </c>
      <c r="C41" s="36"/>
      <c r="D41" s="36"/>
      <c r="E41" s="36"/>
      <c r="F41" s="40">
        <f t="shared" si="32"/>
        <v>0</v>
      </c>
      <c r="G41" s="220"/>
      <c r="H41" s="195"/>
      <c r="I41" s="221"/>
      <c r="J41" s="195"/>
      <c r="K41" s="221"/>
      <c r="L41" s="195"/>
      <c r="M41" s="38">
        <f t="shared" si="33"/>
        <v>0</v>
      </c>
      <c r="N41" s="153">
        <f t="shared" si="33"/>
        <v>0</v>
      </c>
      <c r="O41" s="42">
        <f t="shared" si="34"/>
        <v>0</v>
      </c>
      <c r="P41" s="154">
        <f t="shared" si="35"/>
        <v>0</v>
      </c>
      <c r="Q41" s="38">
        <f t="shared" si="35"/>
        <v>0</v>
      </c>
      <c r="R41" s="154">
        <f t="shared" si="36"/>
        <v>0</v>
      </c>
      <c r="S41" s="38">
        <f t="shared" si="36"/>
        <v>0</v>
      </c>
      <c r="T41" s="154">
        <f t="shared" si="37"/>
        <v>0</v>
      </c>
      <c r="U41" s="87">
        <f t="shared" si="38"/>
        <v>0</v>
      </c>
      <c r="V41" s="155">
        <f t="shared" si="38"/>
        <v>0</v>
      </c>
    </row>
    <row r="42" spans="1:22" s="32" customFormat="1" x14ac:dyDescent="0.2">
      <c r="A42" s="312"/>
      <c r="B42" s="39" t="s">
        <v>9</v>
      </c>
      <c r="C42" s="36"/>
      <c r="D42" s="36"/>
      <c r="E42" s="36"/>
      <c r="F42" s="40">
        <f t="shared" si="32"/>
        <v>0</v>
      </c>
      <c r="G42" s="220"/>
      <c r="H42" s="195"/>
      <c r="I42" s="221"/>
      <c r="J42" s="195"/>
      <c r="K42" s="221"/>
      <c r="L42" s="195"/>
      <c r="M42" s="38">
        <f t="shared" si="33"/>
        <v>0</v>
      </c>
      <c r="N42" s="153">
        <f t="shared" si="33"/>
        <v>0</v>
      </c>
      <c r="O42" s="42">
        <f t="shared" si="34"/>
        <v>0</v>
      </c>
      <c r="P42" s="154">
        <f t="shared" si="35"/>
        <v>0</v>
      </c>
      <c r="Q42" s="38">
        <f t="shared" si="35"/>
        <v>0</v>
      </c>
      <c r="R42" s="154">
        <f t="shared" si="36"/>
        <v>0</v>
      </c>
      <c r="S42" s="38">
        <f t="shared" si="36"/>
        <v>0</v>
      </c>
      <c r="T42" s="154">
        <f t="shared" si="37"/>
        <v>0</v>
      </c>
      <c r="U42" s="87">
        <f t="shared" si="38"/>
        <v>0</v>
      </c>
      <c r="V42" s="155">
        <f t="shared" si="38"/>
        <v>0</v>
      </c>
    </row>
    <row r="43" spans="1:22" s="32" customFormat="1" x14ac:dyDescent="0.2">
      <c r="A43" s="312"/>
      <c r="B43" s="44" t="s">
        <v>10</v>
      </c>
      <c r="C43" s="36"/>
      <c r="D43" s="36"/>
      <c r="E43" s="36"/>
      <c r="F43" s="40">
        <f t="shared" si="32"/>
        <v>0</v>
      </c>
      <c r="G43" s="220"/>
      <c r="H43" s="195"/>
      <c r="I43" s="221"/>
      <c r="J43" s="195"/>
      <c r="K43" s="221"/>
      <c r="L43" s="195"/>
      <c r="M43" s="38">
        <f t="shared" si="33"/>
        <v>0</v>
      </c>
      <c r="N43" s="153">
        <f t="shared" si="33"/>
        <v>0</v>
      </c>
      <c r="O43" s="47">
        <f t="shared" si="34"/>
        <v>0</v>
      </c>
      <c r="P43" s="154">
        <f t="shared" si="35"/>
        <v>0</v>
      </c>
      <c r="Q43" s="48">
        <f t="shared" si="35"/>
        <v>0</v>
      </c>
      <c r="R43" s="154">
        <f t="shared" si="36"/>
        <v>0</v>
      </c>
      <c r="S43" s="48">
        <f t="shared" si="36"/>
        <v>0</v>
      </c>
      <c r="T43" s="154">
        <f t="shared" si="37"/>
        <v>0</v>
      </c>
      <c r="U43" s="46">
        <f t="shared" si="38"/>
        <v>0</v>
      </c>
      <c r="V43" s="155">
        <f t="shared" si="38"/>
        <v>0</v>
      </c>
    </row>
    <row r="44" spans="1:22" s="32" customFormat="1" x14ac:dyDescent="0.2">
      <c r="A44" s="312"/>
      <c r="B44" s="49" t="s">
        <v>17</v>
      </c>
      <c r="C44" s="36"/>
      <c r="D44" s="36"/>
      <c r="E44" s="36"/>
      <c r="F44" s="40">
        <f t="shared" si="32"/>
        <v>0</v>
      </c>
      <c r="G44" s="222"/>
      <c r="H44" s="195"/>
      <c r="I44" s="223"/>
      <c r="J44" s="195"/>
      <c r="K44" s="223"/>
      <c r="L44" s="195"/>
      <c r="M44" s="48">
        <f t="shared" si="33"/>
        <v>0</v>
      </c>
      <c r="N44" s="153">
        <f t="shared" si="33"/>
        <v>0</v>
      </c>
      <c r="O44" s="102">
        <f t="shared" si="34"/>
        <v>0</v>
      </c>
      <c r="P44" s="154">
        <f t="shared" si="35"/>
        <v>0</v>
      </c>
      <c r="Q44" s="135">
        <f t="shared" si="35"/>
        <v>0</v>
      </c>
      <c r="R44" s="154">
        <f t="shared" si="36"/>
        <v>0</v>
      </c>
      <c r="S44" s="135">
        <f t="shared" si="36"/>
        <v>0</v>
      </c>
      <c r="T44" s="154">
        <f t="shared" si="37"/>
        <v>0</v>
      </c>
      <c r="U44" s="103">
        <f t="shared" si="38"/>
        <v>0</v>
      </c>
      <c r="V44" s="155">
        <f t="shared" si="38"/>
        <v>0</v>
      </c>
    </row>
    <row r="45" spans="1:22" s="32" customFormat="1" ht="13.5" thickBot="1" x14ac:dyDescent="0.25">
      <c r="A45" s="313"/>
      <c r="B45" s="50" t="s">
        <v>1</v>
      </c>
      <c r="C45" s="51">
        <f>SUM(C39:C44)</f>
        <v>0</v>
      </c>
      <c r="D45" s="51">
        <f>SUM(D39:D44)</f>
        <v>0</v>
      </c>
      <c r="E45" s="51">
        <f>SUM(E39:E44)</f>
        <v>0</v>
      </c>
      <c r="F45" s="52">
        <f t="shared" ref="F45:V45" si="39">SUM(F39:F44)</f>
        <v>0</v>
      </c>
      <c r="G45" s="53">
        <f t="shared" si="39"/>
        <v>0</v>
      </c>
      <c r="H45" s="156">
        <f t="shared" si="39"/>
        <v>0</v>
      </c>
      <c r="I45" s="54">
        <f t="shared" si="39"/>
        <v>0</v>
      </c>
      <c r="J45" s="156">
        <f t="shared" si="39"/>
        <v>0</v>
      </c>
      <c r="K45" s="54">
        <f t="shared" si="39"/>
        <v>0</v>
      </c>
      <c r="L45" s="156">
        <f t="shared" si="39"/>
        <v>0</v>
      </c>
      <c r="M45" s="54">
        <f t="shared" si="39"/>
        <v>0</v>
      </c>
      <c r="N45" s="157">
        <f t="shared" si="39"/>
        <v>0</v>
      </c>
      <c r="O45" s="55">
        <f t="shared" si="39"/>
        <v>0</v>
      </c>
      <c r="P45" s="156">
        <f t="shared" si="39"/>
        <v>0</v>
      </c>
      <c r="Q45" s="54">
        <f t="shared" si="39"/>
        <v>0</v>
      </c>
      <c r="R45" s="156">
        <f t="shared" si="39"/>
        <v>0</v>
      </c>
      <c r="S45" s="54">
        <f t="shared" si="39"/>
        <v>0</v>
      </c>
      <c r="T45" s="156">
        <f t="shared" si="39"/>
        <v>0</v>
      </c>
      <c r="U45" s="54">
        <f t="shared" si="39"/>
        <v>0</v>
      </c>
      <c r="V45" s="157">
        <f t="shared" si="39"/>
        <v>0</v>
      </c>
    </row>
    <row r="46" spans="1:22" s="32" customFormat="1" ht="13.5" thickTop="1" x14ac:dyDescent="0.2">
      <c r="A46" s="314" t="s">
        <v>37</v>
      </c>
      <c r="B46" s="35" t="s">
        <v>6</v>
      </c>
      <c r="C46" s="36"/>
      <c r="D46" s="36"/>
      <c r="E46" s="36"/>
      <c r="F46" s="40">
        <f t="shared" ref="F46:F51" si="40">SUM(C46:E46)</f>
        <v>0</v>
      </c>
      <c r="G46" s="218"/>
      <c r="H46" s="195"/>
      <c r="I46" s="219"/>
      <c r="J46" s="195"/>
      <c r="K46" s="219"/>
      <c r="L46" s="195"/>
      <c r="M46" s="38">
        <f t="shared" ref="M46:N51" si="41">SUM(G46,I46,K46)</f>
        <v>0</v>
      </c>
      <c r="N46" s="153">
        <f t="shared" si="41"/>
        <v>0</v>
      </c>
      <c r="O46" s="42">
        <f t="shared" ref="O46:O51" si="42">SUM(C46,G46)</f>
        <v>0</v>
      </c>
      <c r="P46" s="154">
        <f t="shared" ref="P46:Q51" si="43">SUM(C46,H46)</f>
        <v>0</v>
      </c>
      <c r="Q46" s="38">
        <f t="shared" si="43"/>
        <v>0</v>
      </c>
      <c r="R46" s="154">
        <f t="shared" ref="R46:S51" si="44">SUM(D46,J46)</f>
        <v>0</v>
      </c>
      <c r="S46" s="38">
        <f t="shared" si="44"/>
        <v>0</v>
      </c>
      <c r="T46" s="154">
        <f t="shared" ref="T46:T51" si="45">SUM(E46,L46)</f>
        <v>0</v>
      </c>
      <c r="U46" s="100">
        <f t="shared" ref="U46:V51" si="46">SUM(O46,Q46,S46)</f>
        <v>0</v>
      </c>
      <c r="V46" s="155">
        <f t="shared" si="46"/>
        <v>0</v>
      </c>
    </row>
    <row r="47" spans="1:22" s="32" customFormat="1" x14ac:dyDescent="0.2">
      <c r="A47" s="315"/>
      <c r="B47" s="39" t="s">
        <v>7</v>
      </c>
      <c r="C47" s="36"/>
      <c r="D47" s="36"/>
      <c r="E47" s="36"/>
      <c r="F47" s="40">
        <f t="shared" si="40"/>
        <v>0</v>
      </c>
      <c r="G47" s="220"/>
      <c r="H47" s="195"/>
      <c r="I47" s="221"/>
      <c r="J47" s="195"/>
      <c r="K47" s="221"/>
      <c r="L47" s="195"/>
      <c r="M47" s="38">
        <f t="shared" si="41"/>
        <v>0</v>
      </c>
      <c r="N47" s="153">
        <f t="shared" si="41"/>
        <v>0</v>
      </c>
      <c r="O47" s="42">
        <f t="shared" si="42"/>
        <v>0</v>
      </c>
      <c r="P47" s="154">
        <f t="shared" si="43"/>
        <v>0</v>
      </c>
      <c r="Q47" s="38">
        <f t="shared" si="43"/>
        <v>0</v>
      </c>
      <c r="R47" s="154">
        <f t="shared" si="44"/>
        <v>0</v>
      </c>
      <c r="S47" s="38">
        <f t="shared" si="44"/>
        <v>0</v>
      </c>
      <c r="T47" s="154">
        <f t="shared" si="45"/>
        <v>0</v>
      </c>
      <c r="U47" s="87">
        <f t="shared" si="46"/>
        <v>0</v>
      </c>
      <c r="V47" s="155">
        <f t="shared" si="46"/>
        <v>0</v>
      </c>
    </row>
    <row r="48" spans="1:22" s="32" customFormat="1" x14ac:dyDescent="0.2">
      <c r="A48" s="315"/>
      <c r="B48" s="39" t="s">
        <v>8</v>
      </c>
      <c r="C48" s="36"/>
      <c r="D48" s="36"/>
      <c r="E48" s="36"/>
      <c r="F48" s="40">
        <f t="shared" si="40"/>
        <v>0</v>
      </c>
      <c r="G48" s="220"/>
      <c r="H48" s="195"/>
      <c r="I48" s="221"/>
      <c r="J48" s="195"/>
      <c r="K48" s="221"/>
      <c r="L48" s="195"/>
      <c r="M48" s="38">
        <f t="shared" si="41"/>
        <v>0</v>
      </c>
      <c r="N48" s="153">
        <f t="shared" si="41"/>
        <v>0</v>
      </c>
      <c r="O48" s="42">
        <f t="shared" si="42"/>
        <v>0</v>
      </c>
      <c r="P48" s="154">
        <f t="shared" si="43"/>
        <v>0</v>
      </c>
      <c r="Q48" s="38">
        <f t="shared" si="43"/>
        <v>0</v>
      </c>
      <c r="R48" s="154">
        <f t="shared" si="44"/>
        <v>0</v>
      </c>
      <c r="S48" s="38">
        <f t="shared" si="44"/>
        <v>0</v>
      </c>
      <c r="T48" s="154">
        <f t="shared" si="45"/>
        <v>0</v>
      </c>
      <c r="U48" s="87">
        <f t="shared" si="46"/>
        <v>0</v>
      </c>
      <c r="V48" s="155">
        <f t="shared" si="46"/>
        <v>0</v>
      </c>
    </row>
    <row r="49" spans="1:22" s="32" customFormat="1" x14ac:dyDescent="0.2">
      <c r="A49" s="315"/>
      <c r="B49" s="39" t="s">
        <v>9</v>
      </c>
      <c r="C49" s="36"/>
      <c r="D49" s="36"/>
      <c r="E49" s="36"/>
      <c r="F49" s="40">
        <f t="shared" si="40"/>
        <v>0</v>
      </c>
      <c r="G49" s="220"/>
      <c r="H49" s="195"/>
      <c r="I49" s="221"/>
      <c r="J49" s="195"/>
      <c r="K49" s="221"/>
      <c r="L49" s="195"/>
      <c r="M49" s="38">
        <f t="shared" si="41"/>
        <v>0</v>
      </c>
      <c r="N49" s="153">
        <f t="shared" si="41"/>
        <v>0</v>
      </c>
      <c r="O49" s="42">
        <f t="shared" si="42"/>
        <v>0</v>
      </c>
      <c r="P49" s="154">
        <f t="shared" si="43"/>
        <v>0</v>
      </c>
      <c r="Q49" s="38">
        <f t="shared" si="43"/>
        <v>0</v>
      </c>
      <c r="R49" s="154">
        <f t="shared" si="44"/>
        <v>0</v>
      </c>
      <c r="S49" s="38">
        <f t="shared" si="44"/>
        <v>0</v>
      </c>
      <c r="T49" s="154">
        <f t="shared" si="45"/>
        <v>0</v>
      </c>
      <c r="U49" s="87">
        <f t="shared" si="46"/>
        <v>0</v>
      </c>
      <c r="V49" s="155">
        <f t="shared" si="46"/>
        <v>0</v>
      </c>
    </row>
    <row r="50" spans="1:22" s="32" customFormat="1" x14ac:dyDescent="0.2">
      <c r="A50" s="315"/>
      <c r="B50" s="44" t="s">
        <v>10</v>
      </c>
      <c r="C50" s="36"/>
      <c r="D50" s="36"/>
      <c r="E50" s="36"/>
      <c r="F50" s="40">
        <f t="shared" si="40"/>
        <v>0</v>
      </c>
      <c r="G50" s="220"/>
      <c r="H50" s="195"/>
      <c r="I50" s="221"/>
      <c r="J50" s="195"/>
      <c r="K50" s="221"/>
      <c r="L50" s="195"/>
      <c r="M50" s="38">
        <f t="shared" si="41"/>
        <v>0</v>
      </c>
      <c r="N50" s="153">
        <f t="shared" si="41"/>
        <v>0</v>
      </c>
      <c r="O50" s="47">
        <f t="shared" si="42"/>
        <v>0</v>
      </c>
      <c r="P50" s="154">
        <f t="shared" si="43"/>
        <v>0</v>
      </c>
      <c r="Q50" s="48">
        <f t="shared" si="43"/>
        <v>0</v>
      </c>
      <c r="R50" s="154">
        <f t="shared" si="44"/>
        <v>0</v>
      </c>
      <c r="S50" s="48">
        <f t="shared" si="44"/>
        <v>0</v>
      </c>
      <c r="T50" s="154">
        <f t="shared" si="45"/>
        <v>0</v>
      </c>
      <c r="U50" s="46">
        <f t="shared" si="46"/>
        <v>0</v>
      </c>
      <c r="V50" s="155">
        <f t="shared" si="46"/>
        <v>0</v>
      </c>
    </row>
    <row r="51" spans="1:22" s="32" customFormat="1" x14ac:dyDescent="0.2">
      <c r="A51" s="315"/>
      <c r="B51" s="49" t="s">
        <v>17</v>
      </c>
      <c r="C51" s="36"/>
      <c r="D51" s="36"/>
      <c r="E51" s="36"/>
      <c r="F51" s="40">
        <f t="shared" si="40"/>
        <v>0</v>
      </c>
      <c r="G51" s="222"/>
      <c r="H51" s="195"/>
      <c r="I51" s="223"/>
      <c r="J51" s="195"/>
      <c r="K51" s="223"/>
      <c r="L51" s="195"/>
      <c r="M51" s="48">
        <f t="shared" si="41"/>
        <v>0</v>
      </c>
      <c r="N51" s="153">
        <f t="shared" si="41"/>
        <v>0</v>
      </c>
      <c r="O51" s="102">
        <f t="shared" si="42"/>
        <v>0</v>
      </c>
      <c r="P51" s="154">
        <f t="shared" si="43"/>
        <v>0</v>
      </c>
      <c r="Q51" s="135">
        <f t="shared" si="43"/>
        <v>0</v>
      </c>
      <c r="R51" s="154">
        <f t="shared" si="44"/>
        <v>0</v>
      </c>
      <c r="S51" s="135">
        <f t="shared" si="44"/>
        <v>0</v>
      </c>
      <c r="T51" s="154">
        <f t="shared" si="45"/>
        <v>0</v>
      </c>
      <c r="U51" s="103">
        <f t="shared" si="46"/>
        <v>0</v>
      </c>
      <c r="V51" s="155">
        <f t="shared" si="46"/>
        <v>0</v>
      </c>
    </row>
    <row r="52" spans="1:22" s="32" customFormat="1" ht="13.5" thickBot="1" x14ac:dyDescent="0.25">
      <c r="A52" s="316"/>
      <c r="B52" s="50" t="s">
        <v>1</v>
      </c>
      <c r="C52" s="51">
        <f>SUM(C46:C51)</f>
        <v>0</v>
      </c>
      <c r="D52" s="51">
        <f>SUM(D46:D51)</f>
        <v>0</v>
      </c>
      <c r="E52" s="51">
        <f>SUM(E46:E51)</f>
        <v>0</v>
      </c>
      <c r="F52" s="52">
        <f t="shared" ref="F52:V52" si="47">SUM(F46:F51)</f>
        <v>0</v>
      </c>
      <c r="G52" s="53">
        <f t="shared" si="47"/>
        <v>0</v>
      </c>
      <c r="H52" s="156">
        <f t="shared" si="47"/>
        <v>0</v>
      </c>
      <c r="I52" s="54">
        <f t="shared" si="47"/>
        <v>0</v>
      </c>
      <c r="J52" s="156">
        <f t="shared" si="47"/>
        <v>0</v>
      </c>
      <c r="K52" s="54">
        <f t="shared" si="47"/>
        <v>0</v>
      </c>
      <c r="L52" s="156">
        <f t="shared" si="47"/>
        <v>0</v>
      </c>
      <c r="M52" s="54">
        <f t="shared" si="47"/>
        <v>0</v>
      </c>
      <c r="N52" s="157">
        <f t="shared" si="47"/>
        <v>0</v>
      </c>
      <c r="O52" s="55">
        <f t="shared" si="47"/>
        <v>0</v>
      </c>
      <c r="P52" s="156">
        <f t="shared" si="47"/>
        <v>0</v>
      </c>
      <c r="Q52" s="54">
        <f t="shared" si="47"/>
        <v>0</v>
      </c>
      <c r="R52" s="156">
        <f t="shared" si="47"/>
        <v>0</v>
      </c>
      <c r="S52" s="54">
        <f t="shared" si="47"/>
        <v>0</v>
      </c>
      <c r="T52" s="156">
        <f t="shared" si="47"/>
        <v>0</v>
      </c>
      <c r="U52" s="54">
        <f t="shared" si="47"/>
        <v>0</v>
      </c>
      <c r="V52" s="157">
        <f t="shared" si="47"/>
        <v>0</v>
      </c>
    </row>
    <row r="53" spans="1:22" s="32" customFormat="1" ht="13.5" thickTop="1" x14ac:dyDescent="0.2">
      <c r="A53" s="337" t="s">
        <v>11</v>
      </c>
      <c r="B53" s="56" t="s">
        <v>6</v>
      </c>
      <c r="C53" s="38">
        <f>SUM(C11,C18,C25,C32,C39,C46)</f>
        <v>0</v>
      </c>
      <c r="D53" s="38">
        <f t="shared" ref="C53:V58" si="48">SUM(D11,D18,D25,D32,D39,D46)</f>
        <v>0</v>
      </c>
      <c r="E53" s="38">
        <f t="shared" si="48"/>
        <v>0</v>
      </c>
      <c r="F53" s="37">
        <f t="shared" si="48"/>
        <v>0</v>
      </c>
      <c r="G53" s="38">
        <f t="shared" si="48"/>
        <v>0</v>
      </c>
      <c r="H53" s="154">
        <f t="shared" si="48"/>
        <v>0</v>
      </c>
      <c r="I53" s="38">
        <f t="shared" si="48"/>
        <v>0</v>
      </c>
      <c r="J53" s="154">
        <f t="shared" si="48"/>
        <v>0</v>
      </c>
      <c r="K53" s="38">
        <f t="shared" si="48"/>
        <v>0</v>
      </c>
      <c r="L53" s="154">
        <f t="shared" si="48"/>
        <v>0</v>
      </c>
      <c r="M53" s="38">
        <f t="shared" si="48"/>
        <v>0</v>
      </c>
      <c r="N53" s="153">
        <f t="shared" si="48"/>
        <v>0</v>
      </c>
      <c r="O53" s="38">
        <f t="shared" si="48"/>
        <v>0</v>
      </c>
      <c r="P53" s="154">
        <f t="shared" si="48"/>
        <v>0</v>
      </c>
      <c r="Q53" s="38">
        <f t="shared" si="48"/>
        <v>0</v>
      </c>
      <c r="R53" s="154">
        <f t="shared" si="48"/>
        <v>0</v>
      </c>
      <c r="S53" s="38">
        <f t="shared" si="48"/>
        <v>0</v>
      </c>
      <c r="T53" s="154">
        <f t="shared" si="48"/>
        <v>0</v>
      </c>
      <c r="U53" s="38">
        <f t="shared" si="48"/>
        <v>0</v>
      </c>
      <c r="V53" s="158">
        <f t="shared" si="48"/>
        <v>0</v>
      </c>
    </row>
    <row r="54" spans="1:22" s="32" customFormat="1" x14ac:dyDescent="0.2">
      <c r="A54" s="338"/>
      <c r="B54" s="57" t="s">
        <v>7</v>
      </c>
      <c r="C54" s="38">
        <f t="shared" si="48"/>
        <v>0</v>
      </c>
      <c r="D54" s="38">
        <f t="shared" si="48"/>
        <v>0</v>
      </c>
      <c r="E54" s="38">
        <f t="shared" si="48"/>
        <v>0</v>
      </c>
      <c r="F54" s="41">
        <f t="shared" si="48"/>
        <v>0</v>
      </c>
      <c r="G54" s="38">
        <f t="shared" si="48"/>
        <v>0</v>
      </c>
      <c r="H54" s="154">
        <f t="shared" si="48"/>
        <v>0</v>
      </c>
      <c r="I54" s="38">
        <f t="shared" si="48"/>
        <v>0</v>
      </c>
      <c r="J54" s="154">
        <f t="shared" si="48"/>
        <v>0</v>
      </c>
      <c r="K54" s="38">
        <f t="shared" si="48"/>
        <v>0</v>
      </c>
      <c r="L54" s="154">
        <f t="shared" si="48"/>
        <v>0</v>
      </c>
      <c r="M54" s="38">
        <f t="shared" si="48"/>
        <v>0</v>
      </c>
      <c r="N54" s="153">
        <f t="shared" si="48"/>
        <v>0</v>
      </c>
      <c r="O54" s="38">
        <f t="shared" si="48"/>
        <v>0</v>
      </c>
      <c r="P54" s="154">
        <f t="shared" si="48"/>
        <v>0</v>
      </c>
      <c r="Q54" s="38">
        <f t="shared" si="48"/>
        <v>0</v>
      </c>
      <c r="R54" s="154">
        <f t="shared" si="48"/>
        <v>0</v>
      </c>
      <c r="S54" s="38">
        <f t="shared" si="48"/>
        <v>0</v>
      </c>
      <c r="T54" s="154">
        <f t="shared" si="48"/>
        <v>0</v>
      </c>
      <c r="U54" s="38">
        <f t="shared" si="48"/>
        <v>0</v>
      </c>
      <c r="V54" s="153">
        <f t="shared" si="48"/>
        <v>0</v>
      </c>
    </row>
    <row r="55" spans="1:22" s="32" customFormat="1" x14ac:dyDescent="0.2">
      <c r="A55" s="338"/>
      <c r="B55" s="57" t="s">
        <v>8</v>
      </c>
      <c r="C55" s="38">
        <f t="shared" si="48"/>
        <v>0</v>
      </c>
      <c r="D55" s="38">
        <f>SUM(D13,D20,D27,D34,D41,D48)</f>
        <v>0</v>
      </c>
      <c r="E55" s="38">
        <f t="shared" si="48"/>
        <v>0</v>
      </c>
      <c r="F55" s="41">
        <f t="shared" si="48"/>
        <v>0</v>
      </c>
      <c r="G55" s="38">
        <f t="shared" si="48"/>
        <v>0</v>
      </c>
      <c r="H55" s="154">
        <f t="shared" si="48"/>
        <v>0</v>
      </c>
      <c r="I55" s="38">
        <f t="shared" si="48"/>
        <v>0</v>
      </c>
      <c r="J55" s="154">
        <f t="shared" si="48"/>
        <v>0</v>
      </c>
      <c r="K55" s="38">
        <f t="shared" si="48"/>
        <v>0</v>
      </c>
      <c r="L55" s="154">
        <f t="shared" si="48"/>
        <v>0</v>
      </c>
      <c r="M55" s="38">
        <f t="shared" si="48"/>
        <v>0</v>
      </c>
      <c r="N55" s="153">
        <f t="shared" si="48"/>
        <v>0</v>
      </c>
      <c r="O55" s="38">
        <f t="shared" si="48"/>
        <v>0</v>
      </c>
      <c r="P55" s="154">
        <f t="shared" si="48"/>
        <v>0</v>
      </c>
      <c r="Q55" s="38">
        <f t="shared" si="48"/>
        <v>0</v>
      </c>
      <c r="R55" s="154">
        <f t="shared" si="48"/>
        <v>0</v>
      </c>
      <c r="S55" s="38">
        <f t="shared" si="48"/>
        <v>0</v>
      </c>
      <c r="T55" s="154">
        <f t="shared" si="48"/>
        <v>0</v>
      </c>
      <c r="U55" s="38">
        <f t="shared" si="48"/>
        <v>0</v>
      </c>
      <c r="V55" s="153">
        <f t="shared" si="48"/>
        <v>0</v>
      </c>
    </row>
    <row r="56" spans="1:22" s="32" customFormat="1" x14ac:dyDescent="0.2">
      <c r="A56" s="338"/>
      <c r="B56" s="57" t="s">
        <v>9</v>
      </c>
      <c r="C56" s="38">
        <f t="shared" si="48"/>
        <v>0</v>
      </c>
      <c r="D56" s="38">
        <f t="shared" si="48"/>
        <v>0</v>
      </c>
      <c r="E56" s="38">
        <f t="shared" si="48"/>
        <v>0</v>
      </c>
      <c r="F56" s="41">
        <f t="shared" si="48"/>
        <v>0</v>
      </c>
      <c r="G56" s="38">
        <f t="shared" si="48"/>
        <v>0</v>
      </c>
      <c r="H56" s="154">
        <f t="shared" si="48"/>
        <v>0</v>
      </c>
      <c r="I56" s="38">
        <f t="shared" si="48"/>
        <v>0</v>
      </c>
      <c r="J56" s="154">
        <f t="shared" si="48"/>
        <v>0</v>
      </c>
      <c r="K56" s="38">
        <f t="shared" si="48"/>
        <v>0</v>
      </c>
      <c r="L56" s="154">
        <f t="shared" si="48"/>
        <v>0</v>
      </c>
      <c r="M56" s="38">
        <f t="shared" si="48"/>
        <v>0</v>
      </c>
      <c r="N56" s="153">
        <f t="shared" si="48"/>
        <v>0</v>
      </c>
      <c r="O56" s="38">
        <f t="shared" si="48"/>
        <v>0</v>
      </c>
      <c r="P56" s="154">
        <f t="shared" si="48"/>
        <v>0</v>
      </c>
      <c r="Q56" s="38">
        <f t="shared" si="48"/>
        <v>0</v>
      </c>
      <c r="R56" s="154">
        <f t="shared" si="48"/>
        <v>0</v>
      </c>
      <c r="S56" s="38">
        <f t="shared" si="48"/>
        <v>0</v>
      </c>
      <c r="T56" s="154">
        <f t="shared" si="48"/>
        <v>0</v>
      </c>
      <c r="U56" s="38">
        <f t="shared" si="48"/>
        <v>0</v>
      </c>
      <c r="V56" s="153">
        <f t="shared" si="48"/>
        <v>0</v>
      </c>
    </row>
    <row r="57" spans="1:22" s="32" customFormat="1" x14ac:dyDescent="0.2">
      <c r="A57" s="338"/>
      <c r="B57" s="57" t="s">
        <v>10</v>
      </c>
      <c r="C57" s="38">
        <f t="shared" si="48"/>
        <v>0</v>
      </c>
      <c r="D57" s="38">
        <f t="shared" si="48"/>
        <v>0</v>
      </c>
      <c r="E57" s="38">
        <f t="shared" si="48"/>
        <v>0</v>
      </c>
      <c r="F57" s="41">
        <f t="shared" si="48"/>
        <v>0</v>
      </c>
      <c r="G57" s="38">
        <f t="shared" si="48"/>
        <v>0</v>
      </c>
      <c r="H57" s="154">
        <f t="shared" si="48"/>
        <v>0</v>
      </c>
      <c r="I57" s="38">
        <f t="shared" si="48"/>
        <v>0</v>
      </c>
      <c r="J57" s="154">
        <f t="shared" si="48"/>
        <v>0</v>
      </c>
      <c r="K57" s="38">
        <f t="shared" si="48"/>
        <v>0</v>
      </c>
      <c r="L57" s="154">
        <f t="shared" si="48"/>
        <v>0</v>
      </c>
      <c r="M57" s="38">
        <f t="shared" si="48"/>
        <v>0</v>
      </c>
      <c r="N57" s="153">
        <f t="shared" si="48"/>
        <v>0</v>
      </c>
      <c r="O57" s="38">
        <f t="shared" si="48"/>
        <v>0</v>
      </c>
      <c r="P57" s="154">
        <f t="shared" si="48"/>
        <v>0</v>
      </c>
      <c r="Q57" s="38">
        <f t="shared" si="48"/>
        <v>0</v>
      </c>
      <c r="R57" s="154">
        <f t="shared" si="48"/>
        <v>0</v>
      </c>
      <c r="S57" s="38">
        <f t="shared" si="48"/>
        <v>0</v>
      </c>
      <c r="T57" s="154">
        <f t="shared" si="48"/>
        <v>0</v>
      </c>
      <c r="U57" s="38">
        <f t="shared" si="48"/>
        <v>0</v>
      </c>
      <c r="V57" s="153">
        <f t="shared" si="48"/>
        <v>0</v>
      </c>
    </row>
    <row r="58" spans="1:22" s="32" customFormat="1" x14ac:dyDescent="0.2">
      <c r="A58" s="338"/>
      <c r="B58" s="58" t="s">
        <v>17</v>
      </c>
      <c r="C58" s="59">
        <f t="shared" si="48"/>
        <v>0</v>
      </c>
      <c r="D58" s="59">
        <f t="shared" si="48"/>
        <v>0</v>
      </c>
      <c r="E58" s="59">
        <f t="shared" si="48"/>
        <v>0</v>
      </c>
      <c r="F58" s="159">
        <f t="shared" si="48"/>
        <v>0</v>
      </c>
      <c r="G58" s="59">
        <f t="shared" si="48"/>
        <v>0</v>
      </c>
      <c r="H58" s="160">
        <f t="shared" si="48"/>
        <v>0</v>
      </c>
      <c r="I58" s="59">
        <f t="shared" si="48"/>
        <v>0</v>
      </c>
      <c r="J58" s="160">
        <f t="shared" si="48"/>
        <v>0</v>
      </c>
      <c r="K58" s="59">
        <f t="shared" si="48"/>
        <v>0</v>
      </c>
      <c r="L58" s="160">
        <f t="shared" si="48"/>
        <v>0</v>
      </c>
      <c r="M58" s="59">
        <f t="shared" si="48"/>
        <v>0</v>
      </c>
      <c r="N58" s="161">
        <f t="shared" si="48"/>
        <v>0</v>
      </c>
      <c r="O58" s="59">
        <f t="shared" si="48"/>
        <v>0</v>
      </c>
      <c r="P58" s="160">
        <f t="shared" si="48"/>
        <v>0</v>
      </c>
      <c r="Q58" s="59">
        <f t="shared" si="48"/>
        <v>0</v>
      </c>
      <c r="R58" s="160">
        <f t="shared" si="48"/>
        <v>0</v>
      </c>
      <c r="S58" s="59">
        <f t="shared" si="48"/>
        <v>0</v>
      </c>
      <c r="T58" s="160">
        <f t="shared" si="48"/>
        <v>0</v>
      </c>
      <c r="U58" s="59">
        <f t="shared" si="48"/>
        <v>0</v>
      </c>
      <c r="V58" s="161">
        <f t="shared" si="48"/>
        <v>0</v>
      </c>
    </row>
    <row r="59" spans="1:22" s="32" customFormat="1" ht="13.5" thickBot="1" x14ac:dyDescent="0.25">
      <c r="A59" s="339"/>
      <c r="B59" s="61" t="s">
        <v>1</v>
      </c>
      <c r="C59" s="51">
        <f t="shared" ref="C59:R59" si="49">SUM(C53:C58)</f>
        <v>0</v>
      </c>
      <c r="D59" s="51">
        <f>SUM(D53:D58)</f>
        <v>0</v>
      </c>
      <c r="E59" s="51">
        <f>SUM(E53:E58)</f>
        <v>0</v>
      </c>
      <c r="F59" s="52">
        <f>SUM(F53:F58)</f>
        <v>0</v>
      </c>
      <c r="G59" s="55">
        <f t="shared" si="49"/>
        <v>0</v>
      </c>
      <c r="H59" s="162">
        <f t="shared" si="49"/>
        <v>0</v>
      </c>
      <c r="I59" s="51">
        <f t="shared" si="49"/>
        <v>0</v>
      </c>
      <c r="J59" s="162">
        <f t="shared" si="49"/>
        <v>0</v>
      </c>
      <c r="K59" s="51">
        <f t="shared" si="49"/>
        <v>0</v>
      </c>
      <c r="L59" s="156">
        <f t="shared" si="49"/>
        <v>0</v>
      </c>
      <c r="M59" s="51">
        <f t="shared" si="49"/>
        <v>0</v>
      </c>
      <c r="N59" s="163">
        <f t="shared" si="49"/>
        <v>0</v>
      </c>
      <c r="O59" s="55">
        <f t="shared" si="49"/>
        <v>0</v>
      </c>
      <c r="P59" s="156">
        <f t="shared" si="49"/>
        <v>0</v>
      </c>
      <c r="Q59" s="54">
        <f t="shared" si="49"/>
        <v>0</v>
      </c>
      <c r="R59" s="156">
        <f t="shared" si="49"/>
        <v>0</v>
      </c>
      <c r="S59" s="54">
        <f>SUM(S53:S58)</f>
        <v>0</v>
      </c>
      <c r="T59" s="156">
        <f>SUM(T53:T58)</f>
        <v>0</v>
      </c>
      <c r="U59" s="54">
        <f>SUM(U53:U58)</f>
        <v>0</v>
      </c>
      <c r="V59" s="157">
        <f>SUM(V53:V58)</f>
        <v>0</v>
      </c>
    </row>
    <row r="60" spans="1:22" s="32" customFormat="1" ht="14.25" thickTop="1" thickBot="1" x14ac:dyDescent="0.25">
      <c r="A60" s="31"/>
      <c r="B60" s="31"/>
      <c r="C60" s="217"/>
      <c r="D60" s="217"/>
      <c r="E60" s="217"/>
      <c r="F60" s="217"/>
      <c r="G60" s="224"/>
      <c r="H60" s="224"/>
      <c r="I60" s="224"/>
      <c r="J60" s="224"/>
      <c r="K60" s="224"/>
      <c r="L60" s="224"/>
      <c r="M60" s="31"/>
      <c r="N60" s="31"/>
      <c r="O60" s="31"/>
      <c r="P60" s="31"/>
      <c r="Q60" s="31"/>
      <c r="R60" s="31"/>
      <c r="S60" s="31"/>
      <c r="T60" s="31"/>
      <c r="U60" s="31"/>
      <c r="V60" s="31"/>
    </row>
    <row r="61" spans="1:22" s="32" customFormat="1" ht="13.5" thickTop="1" x14ac:dyDescent="0.2">
      <c r="A61" s="328" t="s">
        <v>27</v>
      </c>
      <c r="B61" s="329"/>
      <c r="C61" s="329"/>
      <c r="D61" s="329"/>
      <c r="E61" s="329"/>
      <c r="F61" s="329"/>
      <c r="G61" s="329"/>
      <c r="H61" s="329"/>
      <c r="I61" s="329"/>
      <c r="J61" s="329"/>
      <c r="K61" s="329"/>
      <c r="L61" s="329"/>
      <c r="M61" s="329"/>
      <c r="N61" s="329"/>
      <c r="O61" s="329"/>
      <c r="P61" s="329"/>
      <c r="Q61" s="329"/>
      <c r="R61" s="329"/>
      <c r="S61" s="329"/>
      <c r="T61" s="329"/>
      <c r="U61" s="329"/>
      <c r="V61" s="330"/>
    </row>
    <row r="62" spans="1:22" s="32" customFormat="1" ht="13.5" thickBot="1" x14ac:dyDescent="0.25">
      <c r="A62" s="331"/>
      <c r="B62" s="332"/>
      <c r="C62" s="332"/>
      <c r="D62" s="332"/>
      <c r="E62" s="332"/>
      <c r="F62" s="332"/>
      <c r="G62" s="332"/>
      <c r="H62" s="332"/>
      <c r="I62" s="332"/>
      <c r="J62" s="332"/>
      <c r="K62" s="332"/>
      <c r="L62" s="332"/>
      <c r="M62" s="332"/>
      <c r="N62" s="332"/>
      <c r="O62" s="332"/>
      <c r="P62" s="332"/>
      <c r="Q62" s="332"/>
      <c r="R62" s="332"/>
      <c r="S62" s="332"/>
      <c r="T62" s="332"/>
      <c r="U62" s="332"/>
      <c r="V62" s="333"/>
    </row>
    <row r="63" spans="1:22" s="32" customFormat="1" ht="13.5" thickTop="1" x14ac:dyDescent="0.2">
      <c r="A63" s="9"/>
      <c r="B63" s="334" t="s">
        <v>15</v>
      </c>
      <c r="C63" s="284" t="s">
        <v>69</v>
      </c>
      <c r="D63" s="285"/>
      <c r="E63" s="285"/>
      <c r="F63" s="286"/>
      <c r="G63" s="284" t="s">
        <v>70</v>
      </c>
      <c r="H63" s="285"/>
      <c r="I63" s="285"/>
      <c r="J63" s="285"/>
      <c r="K63" s="285"/>
      <c r="L63" s="285"/>
      <c r="M63" s="285"/>
      <c r="N63" s="286"/>
      <c r="O63" s="284" t="s">
        <v>71</v>
      </c>
      <c r="P63" s="285"/>
      <c r="Q63" s="285"/>
      <c r="R63" s="285"/>
      <c r="S63" s="285"/>
      <c r="T63" s="285"/>
      <c r="U63" s="285"/>
      <c r="V63" s="286"/>
    </row>
    <row r="64" spans="1:22" s="32" customFormat="1" x14ac:dyDescent="0.2">
      <c r="A64" s="11"/>
      <c r="B64" s="335"/>
      <c r="C64" s="295" t="s">
        <v>21</v>
      </c>
      <c r="D64" s="297" t="s">
        <v>22</v>
      </c>
      <c r="E64" s="299" t="s">
        <v>72</v>
      </c>
      <c r="F64" s="301" t="s">
        <v>1</v>
      </c>
      <c r="G64" s="323" t="s">
        <v>21</v>
      </c>
      <c r="H64" s="324"/>
      <c r="I64" s="325" t="s">
        <v>22</v>
      </c>
      <c r="J64" s="324"/>
      <c r="K64" s="325" t="s">
        <v>72</v>
      </c>
      <c r="L64" s="324"/>
      <c r="M64" s="325" t="s">
        <v>1</v>
      </c>
      <c r="N64" s="326"/>
      <c r="O64" s="323" t="s">
        <v>21</v>
      </c>
      <c r="P64" s="324"/>
      <c r="Q64" s="325" t="s">
        <v>22</v>
      </c>
      <c r="R64" s="324"/>
      <c r="S64" s="325" t="s">
        <v>72</v>
      </c>
      <c r="T64" s="324"/>
      <c r="U64" s="325" t="s">
        <v>1</v>
      </c>
      <c r="V64" s="326"/>
    </row>
    <row r="65" spans="1:22" s="32" customFormat="1" ht="13.5" thickBot="1" x14ac:dyDescent="0.25">
      <c r="A65" s="12" t="s">
        <v>4</v>
      </c>
      <c r="B65" s="336"/>
      <c r="C65" s="296"/>
      <c r="D65" s="298"/>
      <c r="E65" s="300"/>
      <c r="F65" s="302"/>
      <c r="G65" s="33" t="s">
        <v>2</v>
      </c>
      <c r="H65" s="33" t="s">
        <v>3</v>
      </c>
      <c r="I65" s="33" t="s">
        <v>2</v>
      </c>
      <c r="J65" s="33" t="s">
        <v>3</v>
      </c>
      <c r="K65" s="33" t="s">
        <v>2</v>
      </c>
      <c r="L65" s="33" t="s">
        <v>3</v>
      </c>
      <c r="M65" s="33" t="s">
        <v>2</v>
      </c>
      <c r="N65" s="34" t="s">
        <v>3</v>
      </c>
      <c r="O65" s="33" t="s">
        <v>2</v>
      </c>
      <c r="P65" s="33" t="s">
        <v>3</v>
      </c>
      <c r="Q65" s="33" t="s">
        <v>2</v>
      </c>
      <c r="R65" s="33" t="s">
        <v>3</v>
      </c>
      <c r="S65" s="33" t="s">
        <v>2</v>
      </c>
      <c r="T65" s="33" t="s">
        <v>3</v>
      </c>
      <c r="U65" s="33" t="s">
        <v>2</v>
      </c>
      <c r="V65" s="34" t="s">
        <v>3</v>
      </c>
    </row>
    <row r="66" spans="1:22" s="32" customFormat="1" ht="13.5" thickTop="1" x14ac:dyDescent="0.2">
      <c r="A66" s="340" t="s">
        <v>58</v>
      </c>
      <c r="B66" s="13" t="s">
        <v>6</v>
      </c>
      <c r="C66" s="36"/>
      <c r="D66" s="36"/>
      <c r="E66" s="36"/>
      <c r="F66" s="5">
        <f t="shared" ref="F66:F78" si="50">SUM(C66:E66)</f>
        <v>0</v>
      </c>
      <c r="G66" s="218"/>
      <c r="H66" s="195"/>
      <c r="I66" s="219"/>
      <c r="J66" s="195"/>
      <c r="K66" s="219"/>
      <c r="L66" s="195"/>
      <c r="M66" s="38">
        <f>SUM(G66,I66,K66)</f>
        <v>0</v>
      </c>
      <c r="N66" s="158">
        <f>SUM(H66,J66,L66)</f>
        <v>0</v>
      </c>
      <c r="O66" s="42">
        <f t="shared" ref="O66:O71" si="51">SUM(C66,G66)</f>
        <v>0</v>
      </c>
      <c r="P66" s="154">
        <f t="shared" ref="P66:Q71" si="52">SUM(C66,H66)</f>
        <v>0</v>
      </c>
      <c r="Q66" s="38">
        <f t="shared" si="52"/>
        <v>0</v>
      </c>
      <c r="R66" s="154">
        <f t="shared" ref="R66:S71" si="53">SUM(D66,J66)</f>
        <v>0</v>
      </c>
      <c r="S66" s="38">
        <f t="shared" si="53"/>
        <v>0</v>
      </c>
      <c r="T66" s="154">
        <f t="shared" ref="T66:T71" si="54">SUM(E66,L66)</f>
        <v>0</v>
      </c>
      <c r="U66" s="100">
        <f t="shared" ref="U66:V71" si="55">SUM(O66,Q66,S66)</f>
        <v>0</v>
      </c>
      <c r="V66" s="158">
        <f t="shared" si="55"/>
        <v>0</v>
      </c>
    </row>
    <row r="67" spans="1:22" s="32" customFormat="1" x14ac:dyDescent="0.2">
      <c r="A67" s="341"/>
      <c r="B67" s="14" t="s">
        <v>7</v>
      </c>
      <c r="C67" s="36"/>
      <c r="D67" s="36"/>
      <c r="E67" s="36"/>
      <c r="F67" s="5">
        <f t="shared" si="50"/>
        <v>0</v>
      </c>
      <c r="G67" s="220"/>
      <c r="H67" s="195"/>
      <c r="I67" s="221"/>
      <c r="J67" s="195"/>
      <c r="K67" s="221"/>
      <c r="L67" s="195"/>
      <c r="M67" s="38">
        <f t="shared" ref="M67:N82" si="56">SUM(G67,I67,K67)</f>
        <v>0</v>
      </c>
      <c r="N67" s="153">
        <f>SUM(H67,J67,L67)</f>
        <v>0</v>
      </c>
      <c r="O67" s="42">
        <f t="shared" si="51"/>
        <v>0</v>
      </c>
      <c r="P67" s="154">
        <f t="shared" si="52"/>
        <v>0</v>
      </c>
      <c r="Q67" s="38">
        <f t="shared" si="52"/>
        <v>0</v>
      </c>
      <c r="R67" s="154">
        <f t="shared" si="53"/>
        <v>0</v>
      </c>
      <c r="S67" s="38">
        <f t="shared" si="53"/>
        <v>0</v>
      </c>
      <c r="T67" s="154">
        <f t="shared" si="54"/>
        <v>0</v>
      </c>
      <c r="U67" s="87">
        <f t="shared" si="55"/>
        <v>0</v>
      </c>
      <c r="V67" s="155">
        <f t="shared" si="55"/>
        <v>0</v>
      </c>
    </row>
    <row r="68" spans="1:22" s="32" customFormat="1" x14ac:dyDescent="0.2">
      <c r="A68" s="341"/>
      <c r="B68" s="14" t="s">
        <v>8</v>
      </c>
      <c r="C68" s="36"/>
      <c r="D68" s="36"/>
      <c r="E68" s="36"/>
      <c r="F68" s="5">
        <f t="shared" si="50"/>
        <v>0</v>
      </c>
      <c r="G68" s="220"/>
      <c r="H68" s="195"/>
      <c r="I68" s="221"/>
      <c r="J68" s="195"/>
      <c r="K68" s="221"/>
      <c r="L68" s="195"/>
      <c r="M68" s="38">
        <f t="shared" si="56"/>
        <v>0</v>
      </c>
      <c r="N68" s="153">
        <f t="shared" si="56"/>
        <v>0</v>
      </c>
      <c r="O68" s="42">
        <f t="shared" si="51"/>
        <v>0</v>
      </c>
      <c r="P68" s="154">
        <f t="shared" si="52"/>
        <v>0</v>
      </c>
      <c r="Q68" s="38">
        <f t="shared" si="52"/>
        <v>0</v>
      </c>
      <c r="R68" s="154">
        <f t="shared" si="53"/>
        <v>0</v>
      </c>
      <c r="S68" s="38">
        <f t="shared" si="53"/>
        <v>0</v>
      </c>
      <c r="T68" s="154">
        <f t="shared" si="54"/>
        <v>0</v>
      </c>
      <c r="U68" s="87">
        <f t="shared" si="55"/>
        <v>0</v>
      </c>
      <c r="V68" s="155">
        <f t="shared" si="55"/>
        <v>0</v>
      </c>
    </row>
    <row r="69" spans="1:22" s="32" customFormat="1" x14ac:dyDescent="0.2">
      <c r="A69" s="341"/>
      <c r="B69" s="14" t="s">
        <v>9</v>
      </c>
      <c r="C69" s="36"/>
      <c r="D69" s="36"/>
      <c r="E69" s="36"/>
      <c r="F69" s="5">
        <f t="shared" si="50"/>
        <v>0</v>
      </c>
      <c r="G69" s="220"/>
      <c r="H69" s="195"/>
      <c r="I69" s="221"/>
      <c r="J69" s="195"/>
      <c r="K69" s="221"/>
      <c r="L69" s="195"/>
      <c r="M69" s="38">
        <f t="shared" si="56"/>
        <v>0</v>
      </c>
      <c r="N69" s="153">
        <f t="shared" si="56"/>
        <v>0</v>
      </c>
      <c r="O69" s="42">
        <f t="shared" si="51"/>
        <v>0</v>
      </c>
      <c r="P69" s="154">
        <f t="shared" si="52"/>
        <v>0</v>
      </c>
      <c r="Q69" s="38">
        <f t="shared" si="52"/>
        <v>0</v>
      </c>
      <c r="R69" s="154">
        <f t="shared" si="53"/>
        <v>0</v>
      </c>
      <c r="S69" s="38">
        <f t="shared" si="53"/>
        <v>0</v>
      </c>
      <c r="T69" s="154">
        <f t="shared" si="54"/>
        <v>0</v>
      </c>
      <c r="U69" s="87">
        <f t="shared" si="55"/>
        <v>0</v>
      </c>
      <c r="V69" s="155">
        <f t="shared" si="55"/>
        <v>0</v>
      </c>
    </row>
    <row r="70" spans="1:22" s="32" customFormat="1" x14ac:dyDescent="0.2">
      <c r="A70" s="341"/>
      <c r="B70" s="15" t="s">
        <v>10</v>
      </c>
      <c r="C70" s="36"/>
      <c r="D70" s="36"/>
      <c r="E70" s="36"/>
      <c r="F70" s="5">
        <f t="shared" si="50"/>
        <v>0</v>
      </c>
      <c r="G70" s="220"/>
      <c r="H70" s="195"/>
      <c r="I70" s="221"/>
      <c r="J70" s="195"/>
      <c r="K70" s="221"/>
      <c r="L70" s="195"/>
      <c r="M70" s="38">
        <f t="shared" si="56"/>
        <v>0</v>
      </c>
      <c r="N70" s="153">
        <f t="shared" si="56"/>
        <v>0</v>
      </c>
      <c r="O70" s="47">
        <f t="shared" si="51"/>
        <v>0</v>
      </c>
      <c r="P70" s="184">
        <f t="shared" si="52"/>
        <v>0</v>
      </c>
      <c r="Q70" s="48">
        <f t="shared" si="52"/>
        <v>0</v>
      </c>
      <c r="R70" s="185">
        <f t="shared" si="53"/>
        <v>0</v>
      </c>
      <c r="S70" s="48">
        <f t="shared" si="53"/>
        <v>0</v>
      </c>
      <c r="T70" s="185">
        <f t="shared" si="54"/>
        <v>0</v>
      </c>
      <c r="U70" s="46">
        <f t="shared" si="55"/>
        <v>0</v>
      </c>
      <c r="V70" s="186">
        <f t="shared" si="55"/>
        <v>0</v>
      </c>
    </row>
    <row r="71" spans="1:22" s="32" customFormat="1" x14ac:dyDescent="0.2">
      <c r="A71" s="341"/>
      <c r="B71" s="16" t="s">
        <v>17</v>
      </c>
      <c r="C71" s="36"/>
      <c r="D71" s="36"/>
      <c r="E71" s="36"/>
      <c r="F71" s="89">
        <f t="shared" si="50"/>
        <v>0</v>
      </c>
      <c r="G71" s="222"/>
      <c r="H71" s="195"/>
      <c r="I71" s="223"/>
      <c r="J71" s="195"/>
      <c r="K71" s="223"/>
      <c r="L71" s="195"/>
      <c r="M71" s="38">
        <f t="shared" si="56"/>
        <v>0</v>
      </c>
      <c r="N71" s="153">
        <f t="shared" si="56"/>
        <v>0</v>
      </c>
      <c r="O71" s="102">
        <f t="shared" si="51"/>
        <v>0</v>
      </c>
      <c r="P71" s="187">
        <f t="shared" si="52"/>
        <v>0</v>
      </c>
      <c r="Q71" s="135">
        <f t="shared" si="52"/>
        <v>0</v>
      </c>
      <c r="R71" s="187">
        <f t="shared" si="53"/>
        <v>0</v>
      </c>
      <c r="S71" s="135">
        <f t="shared" si="53"/>
        <v>0</v>
      </c>
      <c r="T71" s="187">
        <f t="shared" si="54"/>
        <v>0</v>
      </c>
      <c r="U71" s="103">
        <f t="shared" si="55"/>
        <v>0</v>
      </c>
      <c r="V71" s="188">
        <f t="shared" si="55"/>
        <v>0</v>
      </c>
    </row>
    <row r="72" spans="1:22" s="32" customFormat="1" ht="13.5" thickBot="1" x14ac:dyDescent="0.25">
      <c r="A72" s="342"/>
      <c r="B72" s="90" t="s">
        <v>1</v>
      </c>
      <c r="C72" s="91">
        <f>SUM(C66:C71)</f>
        <v>0</v>
      </c>
      <c r="D72" s="92">
        <f t="shared" ref="D72:V72" si="57">SUM(D66:D71)</f>
        <v>0</v>
      </c>
      <c r="E72" s="116">
        <f t="shared" si="57"/>
        <v>0</v>
      </c>
      <c r="F72" s="92">
        <f t="shared" si="57"/>
        <v>0</v>
      </c>
      <c r="G72" s="53">
        <f t="shared" si="57"/>
        <v>0</v>
      </c>
      <c r="H72" s="156">
        <f t="shared" si="57"/>
        <v>0</v>
      </c>
      <c r="I72" s="54">
        <f t="shared" si="57"/>
        <v>0</v>
      </c>
      <c r="J72" s="156">
        <f t="shared" si="57"/>
        <v>0</v>
      </c>
      <c r="K72" s="54">
        <f t="shared" si="57"/>
        <v>0</v>
      </c>
      <c r="L72" s="156">
        <f t="shared" si="57"/>
        <v>0</v>
      </c>
      <c r="M72" s="54">
        <f t="shared" si="57"/>
        <v>0</v>
      </c>
      <c r="N72" s="157">
        <f t="shared" si="57"/>
        <v>0</v>
      </c>
      <c r="O72" s="55">
        <f t="shared" si="57"/>
        <v>0</v>
      </c>
      <c r="P72" s="156">
        <f t="shared" si="57"/>
        <v>0</v>
      </c>
      <c r="Q72" s="54">
        <f t="shared" si="57"/>
        <v>0</v>
      </c>
      <c r="R72" s="156">
        <f t="shared" si="57"/>
        <v>0</v>
      </c>
      <c r="S72" s="54">
        <f t="shared" si="57"/>
        <v>0</v>
      </c>
      <c r="T72" s="156">
        <f t="shared" si="57"/>
        <v>0</v>
      </c>
      <c r="U72" s="54">
        <f t="shared" si="57"/>
        <v>0</v>
      </c>
      <c r="V72" s="157">
        <f t="shared" si="57"/>
        <v>0</v>
      </c>
    </row>
    <row r="73" spans="1:22" s="32" customFormat="1" ht="13.5" thickTop="1" x14ac:dyDescent="0.2">
      <c r="A73" s="343" t="s">
        <v>59</v>
      </c>
      <c r="B73" s="13" t="s">
        <v>6</v>
      </c>
      <c r="C73" s="36"/>
      <c r="D73" s="36"/>
      <c r="E73" s="36"/>
      <c r="F73" s="5">
        <f t="shared" si="50"/>
        <v>0</v>
      </c>
      <c r="G73" s="218"/>
      <c r="H73" s="195"/>
      <c r="I73" s="219"/>
      <c r="J73" s="195"/>
      <c r="K73" s="219"/>
      <c r="L73" s="195"/>
      <c r="M73" s="38">
        <f t="shared" si="56"/>
        <v>0</v>
      </c>
      <c r="N73" s="153">
        <f t="shared" si="56"/>
        <v>0</v>
      </c>
      <c r="O73" s="42">
        <f t="shared" ref="O73:O78" si="58">SUM(C73,G73)</f>
        <v>0</v>
      </c>
      <c r="P73" s="154">
        <f t="shared" ref="P73:Q78" si="59">SUM(C73,H73)</f>
        <v>0</v>
      </c>
      <c r="Q73" s="38">
        <f t="shared" si="59"/>
        <v>0</v>
      </c>
      <c r="R73" s="154">
        <f t="shared" ref="R73:S78" si="60">SUM(D73,J73)</f>
        <v>0</v>
      </c>
      <c r="S73" s="38">
        <f t="shared" si="60"/>
        <v>0</v>
      </c>
      <c r="T73" s="154">
        <f t="shared" ref="T73:T78" si="61">SUM(E73,L73)</f>
        <v>0</v>
      </c>
      <c r="U73" s="100">
        <f t="shared" ref="U73:V78" si="62">SUM(O73,Q73,S73)</f>
        <v>0</v>
      </c>
      <c r="V73" s="158">
        <f t="shared" si="62"/>
        <v>0</v>
      </c>
    </row>
    <row r="74" spans="1:22" s="32" customFormat="1" x14ac:dyDescent="0.2">
      <c r="A74" s="344"/>
      <c r="B74" s="14" t="s">
        <v>7</v>
      </c>
      <c r="C74" s="36"/>
      <c r="D74" s="36"/>
      <c r="E74" s="36"/>
      <c r="F74" s="2">
        <f t="shared" si="50"/>
        <v>0</v>
      </c>
      <c r="G74" s="220"/>
      <c r="H74" s="195"/>
      <c r="I74" s="221"/>
      <c r="J74" s="195"/>
      <c r="K74" s="221"/>
      <c r="L74" s="195"/>
      <c r="M74" s="38">
        <f t="shared" si="56"/>
        <v>0</v>
      </c>
      <c r="N74" s="153">
        <f t="shared" si="56"/>
        <v>0</v>
      </c>
      <c r="O74" s="42">
        <f t="shared" si="58"/>
        <v>0</v>
      </c>
      <c r="P74" s="154">
        <f t="shared" si="59"/>
        <v>0</v>
      </c>
      <c r="Q74" s="38">
        <f t="shared" si="59"/>
        <v>0</v>
      </c>
      <c r="R74" s="154">
        <f t="shared" si="60"/>
        <v>0</v>
      </c>
      <c r="S74" s="38">
        <f t="shared" si="60"/>
        <v>0</v>
      </c>
      <c r="T74" s="154">
        <f t="shared" si="61"/>
        <v>0</v>
      </c>
      <c r="U74" s="87">
        <f t="shared" si="62"/>
        <v>0</v>
      </c>
      <c r="V74" s="155">
        <f t="shared" si="62"/>
        <v>0</v>
      </c>
    </row>
    <row r="75" spans="1:22" s="32" customFormat="1" x14ac:dyDescent="0.2">
      <c r="A75" s="344"/>
      <c r="B75" s="14" t="s">
        <v>8</v>
      </c>
      <c r="C75" s="36"/>
      <c r="D75" s="36"/>
      <c r="E75" s="36"/>
      <c r="F75" s="2">
        <f t="shared" si="50"/>
        <v>0</v>
      </c>
      <c r="G75" s="220"/>
      <c r="H75" s="195"/>
      <c r="I75" s="221"/>
      <c r="J75" s="195"/>
      <c r="K75" s="221"/>
      <c r="L75" s="195"/>
      <c r="M75" s="38">
        <f t="shared" si="56"/>
        <v>0</v>
      </c>
      <c r="N75" s="153">
        <f t="shared" si="56"/>
        <v>0</v>
      </c>
      <c r="O75" s="42">
        <f t="shared" si="58"/>
        <v>0</v>
      </c>
      <c r="P75" s="154">
        <f t="shared" si="59"/>
        <v>0</v>
      </c>
      <c r="Q75" s="38">
        <f t="shared" si="59"/>
        <v>0</v>
      </c>
      <c r="R75" s="154">
        <f t="shared" si="60"/>
        <v>0</v>
      </c>
      <c r="S75" s="38">
        <f t="shared" si="60"/>
        <v>0</v>
      </c>
      <c r="T75" s="154">
        <f t="shared" si="61"/>
        <v>0</v>
      </c>
      <c r="U75" s="87">
        <f t="shared" si="62"/>
        <v>0</v>
      </c>
      <c r="V75" s="155">
        <f t="shared" si="62"/>
        <v>0</v>
      </c>
    </row>
    <row r="76" spans="1:22" s="32" customFormat="1" x14ac:dyDescent="0.2">
      <c r="A76" s="344"/>
      <c r="B76" s="14" t="s">
        <v>9</v>
      </c>
      <c r="C76" s="36"/>
      <c r="D76" s="36"/>
      <c r="E76" s="36"/>
      <c r="F76" s="2">
        <f t="shared" si="50"/>
        <v>0</v>
      </c>
      <c r="G76" s="220"/>
      <c r="H76" s="195"/>
      <c r="I76" s="221"/>
      <c r="J76" s="195"/>
      <c r="K76" s="221"/>
      <c r="L76" s="195"/>
      <c r="M76" s="38">
        <f t="shared" si="56"/>
        <v>0</v>
      </c>
      <c r="N76" s="153">
        <f t="shared" si="56"/>
        <v>0</v>
      </c>
      <c r="O76" s="42">
        <f t="shared" si="58"/>
        <v>0</v>
      </c>
      <c r="P76" s="154">
        <f t="shared" si="59"/>
        <v>0</v>
      </c>
      <c r="Q76" s="38">
        <f t="shared" si="59"/>
        <v>0</v>
      </c>
      <c r="R76" s="154">
        <f t="shared" si="60"/>
        <v>0</v>
      </c>
      <c r="S76" s="38">
        <f t="shared" si="60"/>
        <v>0</v>
      </c>
      <c r="T76" s="154">
        <f t="shared" si="61"/>
        <v>0</v>
      </c>
      <c r="U76" s="87">
        <f t="shared" si="62"/>
        <v>0</v>
      </c>
      <c r="V76" s="155">
        <f t="shared" si="62"/>
        <v>0</v>
      </c>
    </row>
    <row r="77" spans="1:22" s="32" customFormat="1" x14ac:dyDescent="0.2">
      <c r="A77" s="344"/>
      <c r="B77" s="15" t="s">
        <v>10</v>
      </c>
      <c r="C77" s="36"/>
      <c r="D77" s="36"/>
      <c r="E77" s="36"/>
      <c r="F77" s="2">
        <f t="shared" si="50"/>
        <v>0</v>
      </c>
      <c r="G77" s="220"/>
      <c r="H77" s="195"/>
      <c r="I77" s="221"/>
      <c r="J77" s="195"/>
      <c r="K77" s="221"/>
      <c r="L77" s="195"/>
      <c r="M77" s="38">
        <f t="shared" si="56"/>
        <v>0</v>
      </c>
      <c r="N77" s="153">
        <f t="shared" si="56"/>
        <v>0</v>
      </c>
      <c r="O77" s="47">
        <f t="shared" si="58"/>
        <v>0</v>
      </c>
      <c r="P77" s="184">
        <f t="shared" si="59"/>
        <v>0</v>
      </c>
      <c r="Q77" s="48">
        <f t="shared" si="59"/>
        <v>0</v>
      </c>
      <c r="R77" s="185">
        <f t="shared" si="60"/>
        <v>0</v>
      </c>
      <c r="S77" s="48">
        <f t="shared" si="60"/>
        <v>0</v>
      </c>
      <c r="T77" s="185">
        <f t="shared" si="61"/>
        <v>0</v>
      </c>
      <c r="U77" s="46">
        <f t="shared" si="62"/>
        <v>0</v>
      </c>
      <c r="V77" s="186">
        <f t="shared" si="62"/>
        <v>0</v>
      </c>
    </row>
    <row r="78" spans="1:22" s="32" customFormat="1" x14ac:dyDescent="0.2">
      <c r="A78" s="344"/>
      <c r="B78" s="16" t="s">
        <v>17</v>
      </c>
      <c r="C78" s="36"/>
      <c r="D78" s="36"/>
      <c r="E78" s="36"/>
      <c r="F78" s="4">
        <f t="shared" si="50"/>
        <v>0</v>
      </c>
      <c r="G78" s="222"/>
      <c r="H78" s="195"/>
      <c r="I78" s="223"/>
      <c r="J78" s="195"/>
      <c r="K78" s="223"/>
      <c r="L78" s="195"/>
      <c r="M78" s="38">
        <f t="shared" si="56"/>
        <v>0</v>
      </c>
      <c r="N78" s="153">
        <f t="shared" si="56"/>
        <v>0</v>
      </c>
      <c r="O78" s="102">
        <f t="shared" si="58"/>
        <v>0</v>
      </c>
      <c r="P78" s="187">
        <f t="shared" si="59"/>
        <v>0</v>
      </c>
      <c r="Q78" s="135">
        <f t="shared" si="59"/>
        <v>0</v>
      </c>
      <c r="R78" s="187">
        <f t="shared" si="60"/>
        <v>0</v>
      </c>
      <c r="S78" s="135">
        <f t="shared" si="60"/>
        <v>0</v>
      </c>
      <c r="T78" s="187">
        <f t="shared" si="61"/>
        <v>0</v>
      </c>
      <c r="U78" s="103">
        <f t="shared" si="62"/>
        <v>0</v>
      </c>
      <c r="V78" s="188">
        <f t="shared" si="62"/>
        <v>0</v>
      </c>
    </row>
    <row r="79" spans="1:22" s="32" customFormat="1" ht="13.5" thickBot="1" x14ac:dyDescent="0.25">
      <c r="A79" s="345"/>
      <c r="B79" s="94" t="s">
        <v>1</v>
      </c>
      <c r="C79" s="91">
        <f>SUM(C73:C78)</f>
        <v>0</v>
      </c>
      <c r="D79" s="92">
        <f t="shared" ref="D79:L79" si="63">SUM(D73:D78)</f>
        <v>0</v>
      </c>
      <c r="E79" s="92">
        <f t="shared" si="63"/>
        <v>0</v>
      </c>
      <c r="F79" s="95">
        <f t="shared" si="63"/>
        <v>0</v>
      </c>
      <c r="G79" s="53">
        <f t="shared" si="63"/>
        <v>0</v>
      </c>
      <c r="H79" s="156">
        <f t="shared" si="63"/>
        <v>0</v>
      </c>
      <c r="I79" s="54">
        <f t="shared" si="63"/>
        <v>0</v>
      </c>
      <c r="J79" s="156">
        <f t="shared" si="63"/>
        <v>0</v>
      </c>
      <c r="K79" s="54">
        <f t="shared" si="63"/>
        <v>0</v>
      </c>
      <c r="L79" s="156">
        <f t="shared" si="63"/>
        <v>0</v>
      </c>
      <c r="M79" s="54">
        <f t="shared" ref="M79:V79" si="64">SUM(M73:M78)</f>
        <v>0</v>
      </c>
      <c r="N79" s="157">
        <f t="shared" si="64"/>
        <v>0</v>
      </c>
      <c r="O79" s="55">
        <f t="shared" si="64"/>
        <v>0</v>
      </c>
      <c r="P79" s="156">
        <f t="shared" si="64"/>
        <v>0</v>
      </c>
      <c r="Q79" s="54">
        <f t="shared" si="64"/>
        <v>0</v>
      </c>
      <c r="R79" s="156">
        <f t="shared" si="64"/>
        <v>0</v>
      </c>
      <c r="S79" s="54">
        <f t="shared" si="64"/>
        <v>0</v>
      </c>
      <c r="T79" s="156">
        <f t="shared" si="64"/>
        <v>0</v>
      </c>
      <c r="U79" s="54">
        <f t="shared" si="64"/>
        <v>0</v>
      </c>
      <c r="V79" s="157">
        <f t="shared" si="64"/>
        <v>0</v>
      </c>
    </row>
    <row r="80" spans="1:22" s="32" customFormat="1" ht="13.5" thickTop="1" x14ac:dyDescent="0.2">
      <c r="A80" s="346" t="s">
        <v>55</v>
      </c>
      <c r="B80" s="13" t="s">
        <v>6</v>
      </c>
      <c r="C80" s="36"/>
      <c r="D80" s="36"/>
      <c r="E80" s="36"/>
      <c r="F80" s="5">
        <f t="shared" ref="F80:F85" si="65">SUM(C80:E80)</f>
        <v>0</v>
      </c>
      <c r="G80" s="218"/>
      <c r="H80" s="195"/>
      <c r="I80" s="219"/>
      <c r="J80" s="195"/>
      <c r="K80" s="219"/>
      <c r="L80" s="195"/>
      <c r="M80" s="38">
        <f t="shared" ref="M80:N85" si="66">SUM(G80,I80,K80)</f>
        <v>0</v>
      </c>
      <c r="N80" s="153">
        <f t="shared" si="56"/>
        <v>0</v>
      </c>
      <c r="O80" s="42">
        <f t="shared" ref="O80:O85" si="67">SUM(C80,G80)</f>
        <v>0</v>
      </c>
      <c r="P80" s="154">
        <f t="shared" ref="P80:Q85" si="68">SUM(C80,H80)</f>
        <v>0</v>
      </c>
      <c r="Q80" s="38">
        <f t="shared" si="68"/>
        <v>0</v>
      </c>
      <c r="R80" s="154">
        <f t="shared" ref="R80:S85" si="69">SUM(D80,J80)</f>
        <v>0</v>
      </c>
      <c r="S80" s="38">
        <f t="shared" si="69"/>
        <v>0</v>
      </c>
      <c r="T80" s="154">
        <f t="shared" ref="T80:T85" si="70">SUM(E80,L80)</f>
        <v>0</v>
      </c>
      <c r="U80" s="100">
        <f t="shared" ref="U80:V85" si="71">SUM(O80,Q80,S80)</f>
        <v>0</v>
      </c>
      <c r="V80" s="158">
        <f t="shared" si="71"/>
        <v>0</v>
      </c>
    </row>
    <row r="81" spans="1:22" s="32" customFormat="1" x14ac:dyDescent="0.2">
      <c r="A81" s="347"/>
      <c r="B81" s="14" t="s">
        <v>7</v>
      </c>
      <c r="C81" s="36"/>
      <c r="D81" s="36"/>
      <c r="E81" s="36"/>
      <c r="F81" s="2">
        <f t="shared" si="65"/>
        <v>0</v>
      </c>
      <c r="G81" s="220"/>
      <c r="H81" s="195"/>
      <c r="I81" s="221"/>
      <c r="J81" s="195"/>
      <c r="K81" s="221"/>
      <c r="L81" s="195"/>
      <c r="M81" s="38">
        <f t="shared" si="66"/>
        <v>0</v>
      </c>
      <c r="N81" s="153">
        <f t="shared" si="56"/>
        <v>0</v>
      </c>
      <c r="O81" s="42">
        <f t="shared" si="67"/>
        <v>0</v>
      </c>
      <c r="P81" s="154">
        <f t="shared" si="68"/>
        <v>0</v>
      </c>
      <c r="Q81" s="38">
        <f t="shared" si="68"/>
        <v>0</v>
      </c>
      <c r="R81" s="154">
        <f t="shared" si="69"/>
        <v>0</v>
      </c>
      <c r="S81" s="38">
        <f t="shared" si="69"/>
        <v>0</v>
      </c>
      <c r="T81" s="154">
        <f t="shared" si="70"/>
        <v>0</v>
      </c>
      <c r="U81" s="87">
        <f t="shared" si="71"/>
        <v>0</v>
      </c>
      <c r="V81" s="155">
        <f t="shared" si="71"/>
        <v>0</v>
      </c>
    </row>
    <row r="82" spans="1:22" s="32" customFormat="1" x14ac:dyDescent="0.2">
      <c r="A82" s="347"/>
      <c r="B82" s="14" t="s">
        <v>8</v>
      </c>
      <c r="C82" s="36"/>
      <c r="D82" s="36"/>
      <c r="E82" s="36"/>
      <c r="F82" s="2">
        <f t="shared" si="65"/>
        <v>0</v>
      </c>
      <c r="G82" s="220"/>
      <c r="H82" s="195"/>
      <c r="I82" s="221"/>
      <c r="J82" s="195"/>
      <c r="K82" s="221"/>
      <c r="L82" s="195"/>
      <c r="M82" s="38">
        <f t="shared" si="66"/>
        <v>0</v>
      </c>
      <c r="N82" s="153">
        <f t="shared" si="56"/>
        <v>0</v>
      </c>
      <c r="O82" s="42">
        <f t="shared" si="67"/>
        <v>0</v>
      </c>
      <c r="P82" s="154">
        <f t="shared" si="68"/>
        <v>0</v>
      </c>
      <c r="Q82" s="38">
        <f t="shared" si="68"/>
        <v>0</v>
      </c>
      <c r="R82" s="154">
        <f t="shared" si="69"/>
        <v>0</v>
      </c>
      <c r="S82" s="38">
        <f t="shared" si="69"/>
        <v>0</v>
      </c>
      <c r="T82" s="154">
        <f t="shared" si="70"/>
        <v>0</v>
      </c>
      <c r="U82" s="87">
        <f t="shared" si="71"/>
        <v>0</v>
      </c>
      <c r="V82" s="155">
        <f t="shared" si="71"/>
        <v>0</v>
      </c>
    </row>
    <row r="83" spans="1:22" s="32" customFormat="1" x14ac:dyDescent="0.2">
      <c r="A83" s="347"/>
      <c r="B83" s="14" t="s">
        <v>9</v>
      </c>
      <c r="C83" s="36"/>
      <c r="D83" s="36"/>
      <c r="E83" s="36"/>
      <c r="F83" s="2">
        <f t="shared" si="65"/>
        <v>0</v>
      </c>
      <c r="G83" s="220"/>
      <c r="H83" s="195"/>
      <c r="I83" s="221"/>
      <c r="J83" s="195"/>
      <c r="K83" s="221"/>
      <c r="L83" s="195"/>
      <c r="M83" s="38">
        <f t="shared" si="66"/>
        <v>0</v>
      </c>
      <c r="N83" s="153">
        <f t="shared" si="66"/>
        <v>0</v>
      </c>
      <c r="O83" s="42">
        <f t="shared" si="67"/>
        <v>0</v>
      </c>
      <c r="P83" s="154">
        <f t="shared" si="68"/>
        <v>0</v>
      </c>
      <c r="Q83" s="38">
        <f t="shared" si="68"/>
        <v>0</v>
      </c>
      <c r="R83" s="154">
        <f t="shared" si="69"/>
        <v>0</v>
      </c>
      <c r="S83" s="38">
        <f t="shared" si="69"/>
        <v>0</v>
      </c>
      <c r="T83" s="154">
        <f t="shared" si="70"/>
        <v>0</v>
      </c>
      <c r="U83" s="87">
        <f t="shared" si="71"/>
        <v>0</v>
      </c>
      <c r="V83" s="155">
        <f t="shared" si="71"/>
        <v>0</v>
      </c>
    </row>
    <row r="84" spans="1:22" s="32" customFormat="1" x14ac:dyDescent="0.2">
      <c r="A84" s="347"/>
      <c r="B84" s="15" t="s">
        <v>10</v>
      </c>
      <c r="C84" s="36"/>
      <c r="D84" s="36"/>
      <c r="E84" s="36"/>
      <c r="F84" s="2">
        <f t="shared" si="65"/>
        <v>0</v>
      </c>
      <c r="G84" s="220"/>
      <c r="H84" s="195"/>
      <c r="I84" s="221"/>
      <c r="J84" s="195"/>
      <c r="K84" s="221"/>
      <c r="L84" s="195"/>
      <c r="M84" s="38">
        <f t="shared" si="66"/>
        <v>0</v>
      </c>
      <c r="N84" s="153">
        <f t="shared" si="66"/>
        <v>0</v>
      </c>
      <c r="O84" s="47">
        <f t="shared" si="67"/>
        <v>0</v>
      </c>
      <c r="P84" s="184">
        <f t="shared" si="68"/>
        <v>0</v>
      </c>
      <c r="Q84" s="48">
        <f t="shared" si="68"/>
        <v>0</v>
      </c>
      <c r="R84" s="185">
        <f t="shared" si="69"/>
        <v>0</v>
      </c>
      <c r="S84" s="48">
        <f t="shared" si="69"/>
        <v>0</v>
      </c>
      <c r="T84" s="185">
        <f t="shared" si="70"/>
        <v>0</v>
      </c>
      <c r="U84" s="46">
        <f t="shared" si="71"/>
        <v>0</v>
      </c>
      <c r="V84" s="186">
        <f t="shared" si="71"/>
        <v>0</v>
      </c>
    </row>
    <row r="85" spans="1:22" s="32" customFormat="1" x14ac:dyDescent="0.2">
      <c r="A85" s="347"/>
      <c r="B85" s="16" t="s">
        <v>17</v>
      </c>
      <c r="C85" s="36"/>
      <c r="D85" s="36"/>
      <c r="E85" s="36"/>
      <c r="F85" s="89">
        <f t="shared" si="65"/>
        <v>0</v>
      </c>
      <c r="G85" s="222"/>
      <c r="H85" s="195"/>
      <c r="I85" s="223"/>
      <c r="J85" s="195"/>
      <c r="K85" s="223"/>
      <c r="L85" s="195"/>
      <c r="M85" s="38">
        <f t="shared" si="66"/>
        <v>0</v>
      </c>
      <c r="N85" s="153">
        <f t="shared" si="66"/>
        <v>0</v>
      </c>
      <c r="O85" s="102">
        <f t="shared" si="67"/>
        <v>0</v>
      </c>
      <c r="P85" s="187">
        <f t="shared" si="68"/>
        <v>0</v>
      </c>
      <c r="Q85" s="135">
        <f t="shared" si="68"/>
        <v>0</v>
      </c>
      <c r="R85" s="187">
        <f t="shared" si="69"/>
        <v>0</v>
      </c>
      <c r="S85" s="135">
        <f t="shared" si="69"/>
        <v>0</v>
      </c>
      <c r="T85" s="187">
        <f t="shared" si="70"/>
        <v>0</v>
      </c>
      <c r="U85" s="103">
        <f t="shared" si="71"/>
        <v>0</v>
      </c>
      <c r="V85" s="188">
        <f t="shared" si="71"/>
        <v>0</v>
      </c>
    </row>
    <row r="86" spans="1:22" s="32" customFormat="1" ht="13.5" thickBot="1" x14ac:dyDescent="0.25">
      <c r="A86" s="348"/>
      <c r="B86" s="94" t="s">
        <v>1</v>
      </c>
      <c r="C86" s="91">
        <f>SUM(C80:C85)</f>
        <v>0</v>
      </c>
      <c r="D86" s="92">
        <f>SUM(D80:D85)</f>
        <v>0</v>
      </c>
      <c r="E86" s="92">
        <f t="shared" ref="E86:L86" si="72">SUM(E80:E85)</f>
        <v>0</v>
      </c>
      <c r="F86" s="95">
        <f t="shared" si="72"/>
        <v>0</v>
      </c>
      <c r="G86" s="53">
        <f t="shared" si="72"/>
        <v>0</v>
      </c>
      <c r="H86" s="156">
        <f t="shared" si="72"/>
        <v>0</v>
      </c>
      <c r="I86" s="54">
        <f t="shared" si="72"/>
        <v>0</v>
      </c>
      <c r="J86" s="156">
        <f t="shared" si="72"/>
        <v>0</v>
      </c>
      <c r="K86" s="54">
        <f t="shared" si="72"/>
        <v>0</v>
      </c>
      <c r="L86" s="156">
        <f t="shared" si="72"/>
        <v>0</v>
      </c>
      <c r="M86" s="54">
        <f>SUM(M80:M85)</f>
        <v>0</v>
      </c>
      <c r="N86" s="157">
        <f>SUM(N80:N85)</f>
        <v>0</v>
      </c>
      <c r="O86" s="55">
        <f t="shared" ref="O86:V86" si="73">SUM(O80:O85)</f>
        <v>0</v>
      </c>
      <c r="P86" s="162">
        <f t="shared" si="73"/>
        <v>0</v>
      </c>
      <c r="Q86" s="51">
        <f t="shared" si="73"/>
        <v>0</v>
      </c>
      <c r="R86" s="162">
        <f t="shared" si="73"/>
        <v>0</v>
      </c>
      <c r="S86" s="51">
        <f t="shared" si="73"/>
        <v>0</v>
      </c>
      <c r="T86" s="162">
        <f t="shared" si="73"/>
        <v>0</v>
      </c>
      <c r="U86" s="51">
        <f t="shared" si="73"/>
        <v>0</v>
      </c>
      <c r="V86" s="157">
        <f t="shared" si="73"/>
        <v>0</v>
      </c>
    </row>
    <row r="87" spans="1:22" s="32" customFormat="1" ht="13.5" thickTop="1" x14ac:dyDescent="0.2">
      <c r="A87" s="349" t="s">
        <v>26</v>
      </c>
      <c r="B87" s="117" t="s">
        <v>6</v>
      </c>
      <c r="C87" s="172">
        <f t="shared" ref="C87:N92" si="74">SUM(C73,C80,C66)</f>
        <v>0</v>
      </c>
      <c r="D87" s="97">
        <f t="shared" si="74"/>
        <v>0</v>
      </c>
      <c r="E87" s="97">
        <f t="shared" si="74"/>
        <v>0</v>
      </c>
      <c r="F87" s="1">
        <f t="shared" si="74"/>
        <v>0</v>
      </c>
      <c r="G87" s="96">
        <f t="shared" si="74"/>
        <v>0</v>
      </c>
      <c r="H87" s="177">
        <f t="shared" si="74"/>
        <v>0</v>
      </c>
      <c r="I87" s="97">
        <f t="shared" si="74"/>
        <v>0</v>
      </c>
      <c r="J87" s="177">
        <f t="shared" si="74"/>
        <v>0</v>
      </c>
      <c r="K87" s="97">
        <f t="shared" si="74"/>
        <v>0</v>
      </c>
      <c r="L87" s="178">
        <f t="shared" si="74"/>
        <v>0</v>
      </c>
      <c r="M87" s="97">
        <f t="shared" si="74"/>
        <v>0</v>
      </c>
      <c r="N87" s="179">
        <f t="shared" si="74"/>
        <v>0</v>
      </c>
      <c r="O87" s="99">
        <f t="shared" ref="O87:O92" si="75">SUM(C87,G87)</f>
        <v>0</v>
      </c>
      <c r="P87" s="167">
        <f t="shared" ref="P87:Q92" si="76">SUM(C87,H87)</f>
        <v>0</v>
      </c>
      <c r="Q87" s="79">
        <f t="shared" si="76"/>
        <v>0</v>
      </c>
      <c r="R87" s="167">
        <f t="shared" ref="R87:S92" si="77">SUM(D87,J87)</f>
        <v>0</v>
      </c>
      <c r="S87" s="79">
        <f t="shared" si="77"/>
        <v>0</v>
      </c>
      <c r="T87" s="167">
        <f t="shared" ref="T87:T92" si="78">SUM(E87,L87)</f>
        <v>0</v>
      </c>
      <c r="U87" s="100">
        <f t="shared" ref="U87:V92" si="79">SUM(O87,Q87,S87)</f>
        <v>0</v>
      </c>
      <c r="V87" s="158">
        <f t="shared" si="79"/>
        <v>0</v>
      </c>
    </row>
    <row r="88" spans="1:22" s="32" customFormat="1" x14ac:dyDescent="0.2">
      <c r="A88" s="350"/>
      <c r="B88" s="119" t="s">
        <v>7</v>
      </c>
      <c r="C88" s="176">
        <f t="shared" si="74"/>
        <v>0</v>
      </c>
      <c r="D88" s="98">
        <f t="shared" si="74"/>
        <v>0</v>
      </c>
      <c r="E88" s="98">
        <f t="shared" si="74"/>
        <v>0</v>
      </c>
      <c r="F88" s="2">
        <f t="shared" si="74"/>
        <v>0</v>
      </c>
      <c r="G88" s="3">
        <f t="shared" si="74"/>
        <v>0</v>
      </c>
      <c r="H88" s="177">
        <f t="shared" si="74"/>
        <v>0</v>
      </c>
      <c r="I88" s="98">
        <f t="shared" si="74"/>
        <v>0</v>
      </c>
      <c r="J88" s="177">
        <f t="shared" si="74"/>
        <v>0</v>
      </c>
      <c r="K88" s="98">
        <f t="shared" si="74"/>
        <v>0</v>
      </c>
      <c r="L88" s="178">
        <f t="shared" si="74"/>
        <v>0</v>
      </c>
      <c r="M88" s="98">
        <f t="shared" si="74"/>
        <v>0</v>
      </c>
      <c r="N88" s="179">
        <f t="shared" si="74"/>
        <v>0</v>
      </c>
      <c r="O88" s="42">
        <f t="shared" si="75"/>
        <v>0</v>
      </c>
      <c r="P88" s="154">
        <f t="shared" si="76"/>
        <v>0</v>
      </c>
      <c r="Q88" s="38">
        <f t="shared" si="76"/>
        <v>0</v>
      </c>
      <c r="R88" s="154">
        <f t="shared" si="77"/>
        <v>0</v>
      </c>
      <c r="S88" s="38">
        <f t="shared" si="77"/>
        <v>0</v>
      </c>
      <c r="T88" s="154">
        <f t="shared" si="78"/>
        <v>0</v>
      </c>
      <c r="U88" s="87">
        <f t="shared" si="79"/>
        <v>0</v>
      </c>
      <c r="V88" s="155">
        <f t="shared" si="79"/>
        <v>0</v>
      </c>
    </row>
    <row r="89" spans="1:22" s="32" customFormat="1" x14ac:dyDescent="0.2">
      <c r="A89" s="350"/>
      <c r="B89" s="119" t="s">
        <v>8</v>
      </c>
      <c r="C89" s="176">
        <f t="shared" si="74"/>
        <v>0</v>
      </c>
      <c r="D89" s="98">
        <f t="shared" si="74"/>
        <v>0</v>
      </c>
      <c r="E89" s="98">
        <f t="shared" si="74"/>
        <v>0</v>
      </c>
      <c r="F89" s="2">
        <f t="shared" si="74"/>
        <v>0</v>
      </c>
      <c r="G89" s="3">
        <f t="shared" si="74"/>
        <v>0</v>
      </c>
      <c r="H89" s="177">
        <f>SUM(H75,H82,H68)</f>
        <v>0</v>
      </c>
      <c r="I89" s="98">
        <f t="shared" si="74"/>
        <v>0</v>
      </c>
      <c r="J89" s="177">
        <f>SUM(J75,J82,J68)</f>
        <v>0</v>
      </c>
      <c r="K89" s="98">
        <f t="shared" si="74"/>
        <v>0</v>
      </c>
      <c r="L89" s="178">
        <f>SUM(L75,L82,L68)</f>
        <v>0</v>
      </c>
      <c r="M89" s="98">
        <f t="shared" si="74"/>
        <v>0</v>
      </c>
      <c r="N89" s="179">
        <f>SUM(N75,N82,N68)</f>
        <v>0</v>
      </c>
      <c r="O89" s="42">
        <f t="shared" si="75"/>
        <v>0</v>
      </c>
      <c r="P89" s="154">
        <f t="shared" si="76"/>
        <v>0</v>
      </c>
      <c r="Q89" s="38">
        <f t="shared" si="76"/>
        <v>0</v>
      </c>
      <c r="R89" s="154">
        <f t="shared" si="77"/>
        <v>0</v>
      </c>
      <c r="S89" s="38">
        <f t="shared" si="77"/>
        <v>0</v>
      </c>
      <c r="T89" s="154">
        <f t="shared" si="78"/>
        <v>0</v>
      </c>
      <c r="U89" s="87">
        <f t="shared" si="79"/>
        <v>0</v>
      </c>
      <c r="V89" s="155">
        <f t="shared" si="79"/>
        <v>0</v>
      </c>
    </row>
    <row r="90" spans="1:22" s="32" customFormat="1" x14ac:dyDescent="0.2">
      <c r="A90" s="350"/>
      <c r="B90" s="119" t="s">
        <v>9</v>
      </c>
      <c r="C90" s="176">
        <f t="shared" si="74"/>
        <v>0</v>
      </c>
      <c r="D90" s="98">
        <f t="shared" si="74"/>
        <v>0</v>
      </c>
      <c r="E90" s="98">
        <f t="shared" si="74"/>
        <v>0</v>
      </c>
      <c r="F90" s="2">
        <f t="shared" si="74"/>
        <v>0</v>
      </c>
      <c r="G90" s="3">
        <f t="shared" si="74"/>
        <v>0</v>
      </c>
      <c r="H90" s="177">
        <f>SUM(H76,H83,H69)</f>
        <v>0</v>
      </c>
      <c r="I90" s="98">
        <f t="shared" si="74"/>
        <v>0</v>
      </c>
      <c r="J90" s="177">
        <f>SUM(J76,J83,J69)</f>
        <v>0</v>
      </c>
      <c r="K90" s="98">
        <f t="shared" si="74"/>
        <v>0</v>
      </c>
      <c r="L90" s="178">
        <f>SUM(L76,L83,L69)</f>
        <v>0</v>
      </c>
      <c r="M90" s="98">
        <f t="shared" si="74"/>
        <v>0</v>
      </c>
      <c r="N90" s="179">
        <f>SUM(N76,N83,N69)</f>
        <v>0</v>
      </c>
      <c r="O90" s="42">
        <f t="shared" si="75"/>
        <v>0</v>
      </c>
      <c r="P90" s="154">
        <f t="shared" si="76"/>
        <v>0</v>
      </c>
      <c r="Q90" s="38">
        <f t="shared" si="76"/>
        <v>0</v>
      </c>
      <c r="R90" s="154">
        <f t="shared" si="77"/>
        <v>0</v>
      </c>
      <c r="S90" s="38">
        <f t="shared" si="77"/>
        <v>0</v>
      </c>
      <c r="T90" s="154">
        <f t="shared" si="78"/>
        <v>0</v>
      </c>
      <c r="U90" s="87">
        <f t="shared" si="79"/>
        <v>0</v>
      </c>
      <c r="V90" s="155">
        <f t="shared" si="79"/>
        <v>0</v>
      </c>
    </row>
    <row r="91" spans="1:22" s="32" customFormat="1" x14ac:dyDescent="0.2">
      <c r="A91" s="350"/>
      <c r="B91" s="119" t="s">
        <v>10</v>
      </c>
      <c r="C91" s="176">
        <f t="shared" si="74"/>
        <v>0</v>
      </c>
      <c r="D91" s="98">
        <f t="shared" si="74"/>
        <v>0</v>
      </c>
      <c r="E91" s="98">
        <f t="shared" si="74"/>
        <v>0</v>
      </c>
      <c r="F91" s="2">
        <f t="shared" si="74"/>
        <v>0</v>
      </c>
      <c r="G91" s="3">
        <f t="shared" si="74"/>
        <v>0</v>
      </c>
      <c r="H91" s="177">
        <f>SUM(H77,H84,H70)</f>
        <v>0</v>
      </c>
      <c r="I91" s="98">
        <f t="shared" si="74"/>
        <v>0</v>
      </c>
      <c r="J91" s="177">
        <f>SUM(J77,J84,J70)</f>
        <v>0</v>
      </c>
      <c r="K91" s="98">
        <f t="shared" si="74"/>
        <v>0</v>
      </c>
      <c r="L91" s="178">
        <f>SUM(L77,L84,L70)</f>
        <v>0</v>
      </c>
      <c r="M91" s="98">
        <f t="shared" si="74"/>
        <v>0</v>
      </c>
      <c r="N91" s="179">
        <f>SUM(N77,N84,N70)</f>
        <v>0</v>
      </c>
      <c r="O91" s="47">
        <f t="shared" si="75"/>
        <v>0</v>
      </c>
      <c r="P91" s="154">
        <f t="shared" si="76"/>
        <v>0</v>
      </c>
      <c r="Q91" s="48">
        <f t="shared" si="76"/>
        <v>0</v>
      </c>
      <c r="R91" s="154">
        <f t="shared" si="77"/>
        <v>0</v>
      </c>
      <c r="S91" s="48">
        <f t="shared" si="77"/>
        <v>0</v>
      </c>
      <c r="T91" s="154">
        <f t="shared" si="78"/>
        <v>0</v>
      </c>
      <c r="U91" s="46">
        <f t="shared" si="79"/>
        <v>0</v>
      </c>
      <c r="V91" s="155">
        <f t="shared" si="79"/>
        <v>0</v>
      </c>
    </row>
    <row r="92" spans="1:22" s="32" customFormat="1" x14ac:dyDescent="0.2">
      <c r="A92" s="350"/>
      <c r="B92" s="121" t="s">
        <v>17</v>
      </c>
      <c r="C92" s="189">
        <f t="shared" si="74"/>
        <v>0</v>
      </c>
      <c r="D92" s="151">
        <f t="shared" si="74"/>
        <v>0</v>
      </c>
      <c r="E92" s="123">
        <f t="shared" si="74"/>
        <v>0</v>
      </c>
      <c r="F92" s="4">
        <f t="shared" si="74"/>
        <v>0</v>
      </c>
      <c r="G92" s="122">
        <f t="shared" si="74"/>
        <v>0</v>
      </c>
      <c r="H92" s="177">
        <f>SUM(H78,H85,H71)</f>
        <v>0</v>
      </c>
      <c r="I92" s="123">
        <f t="shared" si="74"/>
        <v>0</v>
      </c>
      <c r="J92" s="177">
        <f>SUM(J78,J85,J71)</f>
        <v>0</v>
      </c>
      <c r="K92" s="123">
        <f t="shared" si="74"/>
        <v>0</v>
      </c>
      <c r="L92" s="178">
        <f>SUM(L78,L85,L71)</f>
        <v>0</v>
      </c>
      <c r="M92" s="151">
        <f t="shared" si="74"/>
        <v>0</v>
      </c>
      <c r="N92" s="179">
        <f>SUM(N78,N85,N71)</f>
        <v>0</v>
      </c>
      <c r="O92" s="102">
        <f t="shared" si="75"/>
        <v>0</v>
      </c>
      <c r="P92" s="190">
        <f t="shared" si="76"/>
        <v>0</v>
      </c>
      <c r="Q92" s="135">
        <f t="shared" si="76"/>
        <v>0</v>
      </c>
      <c r="R92" s="190">
        <f t="shared" si="77"/>
        <v>0</v>
      </c>
      <c r="S92" s="135">
        <f t="shared" si="77"/>
        <v>0</v>
      </c>
      <c r="T92" s="190">
        <f t="shared" si="78"/>
        <v>0</v>
      </c>
      <c r="U92" s="103">
        <f t="shared" si="79"/>
        <v>0</v>
      </c>
      <c r="V92" s="188">
        <f t="shared" si="79"/>
        <v>0</v>
      </c>
    </row>
    <row r="93" spans="1:22" s="32" customFormat="1" ht="13.5" thickBot="1" x14ac:dyDescent="0.25">
      <c r="A93" s="351"/>
      <c r="B93" s="124" t="s">
        <v>1</v>
      </c>
      <c r="C93" s="91">
        <f>SUM(C87:C92)</f>
        <v>0</v>
      </c>
      <c r="D93" s="92">
        <f>SUM(D87:D92)</f>
        <v>0</v>
      </c>
      <c r="E93" s="92">
        <f>SUM(E87:E92)</f>
        <v>0</v>
      </c>
      <c r="F93" s="191">
        <f>SUM(F87:F92)</f>
        <v>0</v>
      </c>
      <c r="G93" s="93">
        <f>SUM(G87:G92)</f>
        <v>0</v>
      </c>
      <c r="H93" s="162">
        <f t="shared" ref="H93:N93" si="80">SUM(H87:H92)</f>
        <v>0</v>
      </c>
      <c r="I93" s="51">
        <f t="shared" si="80"/>
        <v>0</v>
      </c>
      <c r="J93" s="162">
        <f t="shared" si="80"/>
        <v>0</v>
      </c>
      <c r="K93" s="51">
        <f t="shared" si="80"/>
        <v>0</v>
      </c>
      <c r="L93" s="156">
        <f t="shared" si="80"/>
        <v>0</v>
      </c>
      <c r="M93" s="51">
        <f t="shared" si="80"/>
        <v>0</v>
      </c>
      <c r="N93" s="163">
        <f t="shared" si="80"/>
        <v>0</v>
      </c>
      <c r="O93" s="55">
        <f t="shared" ref="O93:V93" si="81">SUM(O87:O92)</f>
        <v>0</v>
      </c>
      <c r="P93" s="156">
        <f t="shared" si="81"/>
        <v>0</v>
      </c>
      <c r="Q93" s="54">
        <f t="shared" si="81"/>
        <v>0</v>
      </c>
      <c r="R93" s="156">
        <f t="shared" si="81"/>
        <v>0</v>
      </c>
      <c r="S93" s="54">
        <f t="shared" si="81"/>
        <v>0</v>
      </c>
      <c r="T93" s="156">
        <f t="shared" si="81"/>
        <v>0</v>
      </c>
      <c r="U93" s="54">
        <f t="shared" si="81"/>
        <v>0</v>
      </c>
      <c r="V93" s="157">
        <f t="shared" si="81"/>
        <v>0</v>
      </c>
    </row>
    <row r="94" spans="1:22" s="32" customFormat="1" ht="16.5" customHeight="1" thickTop="1" thickBot="1" x14ac:dyDescent="0.25">
      <c r="A94" s="31"/>
      <c r="B94" s="31"/>
      <c r="C94" s="217"/>
      <c r="D94" s="217"/>
      <c r="E94" s="217"/>
      <c r="F94" s="217"/>
      <c r="G94" s="224"/>
      <c r="H94" s="224"/>
      <c r="I94" s="224"/>
      <c r="J94" s="224"/>
      <c r="K94" s="224"/>
      <c r="L94" s="224"/>
      <c r="M94" s="31"/>
      <c r="N94" s="31"/>
      <c r="O94" s="31"/>
      <c r="P94" s="31"/>
      <c r="Q94" s="31"/>
      <c r="R94" s="31"/>
      <c r="S94" s="31"/>
      <c r="T94" s="31"/>
      <c r="U94" s="31"/>
      <c r="V94" s="31"/>
    </row>
    <row r="95" spans="1:22" s="32" customFormat="1" ht="13.5" thickTop="1" x14ac:dyDescent="0.2">
      <c r="A95" s="317" t="s">
        <v>56</v>
      </c>
      <c r="B95" s="318"/>
      <c r="C95" s="318"/>
      <c r="D95" s="318"/>
      <c r="E95" s="318"/>
      <c r="F95" s="318"/>
      <c r="G95" s="318"/>
      <c r="H95" s="318"/>
      <c r="I95" s="318"/>
      <c r="J95" s="318"/>
      <c r="K95" s="318"/>
      <c r="L95" s="318"/>
      <c r="M95" s="318"/>
      <c r="N95" s="318"/>
      <c r="O95" s="318"/>
      <c r="P95" s="318"/>
      <c r="Q95" s="318"/>
      <c r="R95" s="318"/>
      <c r="S95" s="318"/>
      <c r="T95" s="318"/>
      <c r="U95" s="318"/>
      <c r="V95" s="319"/>
    </row>
    <row r="96" spans="1:22" ht="13.5" thickBot="1" x14ac:dyDescent="0.25">
      <c r="A96" s="320"/>
      <c r="B96" s="321"/>
      <c r="C96" s="321"/>
      <c r="D96" s="321"/>
      <c r="E96" s="321"/>
      <c r="F96" s="321"/>
      <c r="G96" s="321"/>
      <c r="H96" s="321"/>
      <c r="I96" s="321"/>
      <c r="J96" s="321"/>
      <c r="K96" s="321"/>
      <c r="L96" s="321"/>
      <c r="M96" s="321"/>
      <c r="N96" s="321"/>
      <c r="O96" s="321"/>
      <c r="P96" s="321"/>
      <c r="Q96" s="321"/>
      <c r="R96" s="321"/>
      <c r="S96" s="321"/>
      <c r="T96" s="321"/>
      <c r="U96" s="321"/>
      <c r="V96" s="322"/>
    </row>
    <row r="97" spans="1:22" ht="13.5" thickTop="1" x14ac:dyDescent="0.2">
      <c r="A97" s="62"/>
      <c r="B97" s="305" t="s">
        <v>15</v>
      </c>
      <c r="C97" s="284" t="s">
        <v>69</v>
      </c>
      <c r="D97" s="285"/>
      <c r="E97" s="285"/>
      <c r="F97" s="286"/>
      <c r="G97" s="284" t="s">
        <v>70</v>
      </c>
      <c r="H97" s="285"/>
      <c r="I97" s="285"/>
      <c r="J97" s="285"/>
      <c r="K97" s="285"/>
      <c r="L97" s="285"/>
      <c r="M97" s="285"/>
      <c r="N97" s="286"/>
      <c r="O97" s="284" t="s">
        <v>71</v>
      </c>
      <c r="P97" s="285"/>
      <c r="Q97" s="285"/>
      <c r="R97" s="285"/>
      <c r="S97" s="285"/>
      <c r="T97" s="285"/>
      <c r="U97" s="285"/>
      <c r="V97" s="286"/>
    </row>
    <row r="98" spans="1:22" s="32" customFormat="1" x14ac:dyDescent="0.2">
      <c r="A98" s="63"/>
      <c r="B98" s="306"/>
      <c r="C98" s="287" t="s">
        <v>21</v>
      </c>
      <c r="D98" s="289" t="s">
        <v>22</v>
      </c>
      <c r="E98" s="299" t="s">
        <v>72</v>
      </c>
      <c r="F98" s="293" t="s">
        <v>1</v>
      </c>
      <c r="G98" s="323" t="s">
        <v>21</v>
      </c>
      <c r="H98" s="324"/>
      <c r="I98" s="325" t="s">
        <v>22</v>
      </c>
      <c r="J98" s="324"/>
      <c r="K98" s="325" t="s">
        <v>72</v>
      </c>
      <c r="L98" s="324"/>
      <c r="M98" s="325" t="s">
        <v>1</v>
      </c>
      <c r="N98" s="326"/>
      <c r="O98" s="323" t="s">
        <v>21</v>
      </c>
      <c r="P98" s="324"/>
      <c r="Q98" s="325" t="s">
        <v>22</v>
      </c>
      <c r="R98" s="324"/>
      <c r="S98" s="325" t="s">
        <v>72</v>
      </c>
      <c r="T98" s="324"/>
      <c r="U98" s="325" t="s">
        <v>1</v>
      </c>
      <c r="V98" s="326"/>
    </row>
    <row r="99" spans="1:22" s="32" customFormat="1" ht="13.5" thickBot="1" x14ac:dyDescent="0.25">
      <c r="A99" s="64" t="s">
        <v>4</v>
      </c>
      <c r="B99" s="307"/>
      <c r="C99" s="288"/>
      <c r="D99" s="290"/>
      <c r="E99" s="300"/>
      <c r="F99" s="294"/>
      <c r="G99" s="33" t="s">
        <v>2</v>
      </c>
      <c r="H99" s="33" t="s">
        <v>3</v>
      </c>
      <c r="I99" s="33" t="s">
        <v>2</v>
      </c>
      <c r="J99" s="33" t="s">
        <v>3</v>
      </c>
      <c r="K99" s="33" t="s">
        <v>2</v>
      </c>
      <c r="L99" s="33" t="s">
        <v>3</v>
      </c>
      <c r="M99" s="33" t="s">
        <v>2</v>
      </c>
      <c r="N99" s="34" t="s">
        <v>3</v>
      </c>
      <c r="O99" s="33" t="s">
        <v>2</v>
      </c>
      <c r="P99" s="33" t="s">
        <v>3</v>
      </c>
      <c r="Q99" s="33" t="s">
        <v>2</v>
      </c>
      <c r="R99" s="33" t="s">
        <v>3</v>
      </c>
      <c r="S99" s="33" t="s">
        <v>2</v>
      </c>
      <c r="T99" s="33" t="s">
        <v>3</v>
      </c>
      <c r="U99" s="33" t="s">
        <v>2</v>
      </c>
      <c r="V99" s="34" t="s">
        <v>3</v>
      </c>
    </row>
    <row r="100" spans="1:22" s="32" customFormat="1" ht="13.5" thickTop="1" x14ac:dyDescent="0.2">
      <c r="A100" s="65" t="s">
        <v>38</v>
      </c>
      <c r="B100" s="66" t="s">
        <v>1</v>
      </c>
      <c r="C100" s="36"/>
      <c r="D100" s="36"/>
      <c r="E100" s="36"/>
      <c r="F100" s="41">
        <f>SUM(C100:E100)</f>
        <v>0</v>
      </c>
      <c r="G100" s="218"/>
      <c r="H100" s="195"/>
      <c r="I100" s="219"/>
      <c r="J100" s="195"/>
      <c r="K100" s="219"/>
      <c r="L100" s="195"/>
      <c r="M100" s="38">
        <f t="shared" ref="M100:N104" si="82">SUM(G100,I100,K100)</f>
        <v>0</v>
      </c>
      <c r="N100" s="153">
        <f t="shared" si="82"/>
        <v>0</v>
      </c>
      <c r="O100" s="42">
        <f t="shared" ref="O100:O108" si="83">SUM(C100,G100)</f>
        <v>0</v>
      </c>
      <c r="P100" s="154">
        <f t="shared" ref="P100:Q108" si="84">SUM(C100,H100)</f>
        <v>0</v>
      </c>
      <c r="Q100" s="38">
        <f t="shared" si="84"/>
        <v>0</v>
      </c>
      <c r="R100" s="154">
        <f t="shared" ref="R100:S108" si="85">SUM(D100,J100)</f>
        <v>0</v>
      </c>
      <c r="S100" s="38">
        <f t="shared" si="85"/>
        <v>0</v>
      </c>
      <c r="T100" s="154">
        <f t="shared" ref="T100:T108" si="86">SUM(E100,L100)</f>
        <v>0</v>
      </c>
      <c r="U100" s="100">
        <f t="shared" ref="U100:V108" si="87">SUM(O100,Q100,S100)</f>
        <v>0</v>
      </c>
      <c r="V100" s="158">
        <f t="shared" si="87"/>
        <v>0</v>
      </c>
    </row>
    <row r="101" spans="1:22" x14ac:dyDescent="0.2">
      <c r="A101" s="67" t="s">
        <v>39</v>
      </c>
      <c r="B101" s="39" t="s">
        <v>1</v>
      </c>
      <c r="C101" s="36"/>
      <c r="D101" s="36"/>
      <c r="E101" s="36"/>
      <c r="F101" s="41">
        <f>SUM(C101:E101)</f>
        <v>0</v>
      </c>
      <c r="G101" s="220"/>
      <c r="H101" s="195"/>
      <c r="I101" s="221"/>
      <c r="J101" s="195"/>
      <c r="K101" s="221"/>
      <c r="L101" s="195"/>
      <c r="M101" s="38">
        <f t="shared" si="82"/>
        <v>0</v>
      </c>
      <c r="N101" s="153">
        <f t="shared" si="82"/>
        <v>0</v>
      </c>
      <c r="O101" s="42">
        <f t="shared" si="83"/>
        <v>0</v>
      </c>
      <c r="P101" s="154">
        <f t="shared" si="84"/>
        <v>0</v>
      </c>
      <c r="Q101" s="38">
        <f t="shared" si="84"/>
        <v>0</v>
      </c>
      <c r="R101" s="154">
        <f t="shared" si="85"/>
        <v>0</v>
      </c>
      <c r="S101" s="38">
        <f t="shared" si="85"/>
        <v>0</v>
      </c>
      <c r="T101" s="154">
        <f t="shared" si="86"/>
        <v>0</v>
      </c>
      <c r="U101" s="87">
        <f t="shared" si="87"/>
        <v>0</v>
      </c>
      <c r="V101" s="155">
        <f t="shared" si="87"/>
        <v>0</v>
      </c>
    </row>
    <row r="102" spans="1:22" ht="24.75" thickBot="1" x14ac:dyDescent="0.25">
      <c r="A102" s="68" t="s">
        <v>40</v>
      </c>
      <c r="B102" s="44" t="s">
        <v>1</v>
      </c>
      <c r="C102" s="69"/>
      <c r="D102" s="70"/>
      <c r="E102" s="70"/>
      <c r="F102" s="60">
        <f t="shared" ref="F102:F108" si="88">SUM(C102:E102)</f>
        <v>0</v>
      </c>
      <c r="G102" s="228"/>
      <c r="H102" s="230"/>
      <c r="I102" s="229"/>
      <c r="J102" s="230"/>
      <c r="K102" s="229"/>
      <c r="L102" s="230"/>
      <c r="M102" s="59">
        <f t="shared" si="82"/>
        <v>0</v>
      </c>
      <c r="N102" s="165">
        <f t="shared" si="82"/>
        <v>0</v>
      </c>
      <c r="O102" s="74">
        <f t="shared" si="83"/>
        <v>0</v>
      </c>
      <c r="P102" s="192">
        <f t="shared" si="84"/>
        <v>0</v>
      </c>
      <c r="Q102" s="72">
        <f t="shared" si="84"/>
        <v>0</v>
      </c>
      <c r="R102" s="192">
        <f t="shared" si="85"/>
        <v>0</v>
      </c>
      <c r="S102" s="72">
        <f t="shared" si="85"/>
        <v>0</v>
      </c>
      <c r="T102" s="192">
        <f t="shared" si="86"/>
        <v>0</v>
      </c>
      <c r="U102" s="101">
        <f t="shared" si="87"/>
        <v>0</v>
      </c>
      <c r="V102" s="193">
        <f t="shared" si="87"/>
        <v>0</v>
      </c>
    </row>
    <row r="103" spans="1:22" ht="13.5" thickTop="1" x14ac:dyDescent="0.2">
      <c r="A103" s="358" t="s">
        <v>41</v>
      </c>
      <c r="B103" s="35" t="s">
        <v>6</v>
      </c>
      <c r="C103" s="36"/>
      <c r="D103" s="36"/>
      <c r="E103" s="36"/>
      <c r="F103" s="37">
        <f t="shared" si="88"/>
        <v>0</v>
      </c>
      <c r="G103" s="36"/>
      <c r="H103" s="36"/>
      <c r="I103" s="36"/>
      <c r="J103" s="36"/>
      <c r="K103" s="36"/>
      <c r="L103" s="36"/>
      <c r="M103" s="100">
        <f t="shared" si="82"/>
        <v>0</v>
      </c>
      <c r="N103" s="158">
        <f t="shared" si="82"/>
        <v>0</v>
      </c>
      <c r="O103" s="43">
        <f t="shared" si="83"/>
        <v>0</v>
      </c>
      <c r="P103" s="154">
        <f t="shared" si="84"/>
        <v>0</v>
      </c>
      <c r="Q103" s="38">
        <f t="shared" si="84"/>
        <v>0</v>
      </c>
      <c r="R103" s="154">
        <f t="shared" si="85"/>
        <v>0</v>
      </c>
      <c r="S103" s="38">
        <f t="shared" si="85"/>
        <v>0</v>
      </c>
      <c r="T103" s="154">
        <f t="shared" si="86"/>
        <v>0</v>
      </c>
      <c r="U103" s="115">
        <f t="shared" si="87"/>
        <v>0</v>
      </c>
      <c r="V103" s="153">
        <f t="shared" si="87"/>
        <v>0</v>
      </c>
    </row>
    <row r="104" spans="1:22" x14ac:dyDescent="0.2">
      <c r="A104" s="359"/>
      <c r="B104" s="39" t="s">
        <v>7</v>
      </c>
      <c r="C104" s="36"/>
      <c r="D104" s="36"/>
      <c r="E104" s="36"/>
      <c r="F104" s="41">
        <f t="shared" si="88"/>
        <v>0</v>
      </c>
      <c r="G104" s="36"/>
      <c r="H104" s="195"/>
      <c r="I104" s="36"/>
      <c r="J104" s="195"/>
      <c r="K104" s="36"/>
      <c r="L104" s="195"/>
      <c r="M104" s="38">
        <f t="shared" si="82"/>
        <v>0</v>
      </c>
      <c r="N104" s="153">
        <f t="shared" si="82"/>
        <v>0</v>
      </c>
      <c r="O104" s="42">
        <f t="shared" si="83"/>
        <v>0</v>
      </c>
      <c r="P104" s="154">
        <f t="shared" si="84"/>
        <v>0</v>
      </c>
      <c r="Q104" s="38">
        <f t="shared" si="84"/>
        <v>0</v>
      </c>
      <c r="R104" s="154">
        <f t="shared" si="85"/>
        <v>0</v>
      </c>
      <c r="S104" s="38">
        <f t="shared" si="85"/>
        <v>0</v>
      </c>
      <c r="T104" s="154">
        <f t="shared" si="86"/>
        <v>0</v>
      </c>
      <c r="U104" s="87">
        <f t="shared" si="87"/>
        <v>0</v>
      </c>
      <c r="V104" s="155">
        <f t="shared" si="87"/>
        <v>0</v>
      </c>
    </row>
    <row r="105" spans="1:22" x14ac:dyDescent="0.2">
      <c r="A105" s="359"/>
      <c r="B105" s="39" t="s">
        <v>8</v>
      </c>
      <c r="C105" s="36"/>
      <c r="D105" s="36"/>
      <c r="E105" s="36"/>
      <c r="F105" s="41">
        <f t="shared" si="88"/>
        <v>0</v>
      </c>
      <c r="G105" s="36"/>
      <c r="H105" s="195"/>
      <c r="I105" s="36"/>
      <c r="J105" s="195"/>
      <c r="K105" s="36"/>
      <c r="L105" s="195"/>
      <c r="M105" s="38">
        <f t="shared" ref="M105:N108" si="89">SUM(G105,I105,K105)</f>
        <v>0</v>
      </c>
      <c r="N105" s="153">
        <f t="shared" si="89"/>
        <v>0</v>
      </c>
      <c r="O105" s="42">
        <f t="shared" si="83"/>
        <v>0</v>
      </c>
      <c r="P105" s="154">
        <f t="shared" si="84"/>
        <v>0</v>
      </c>
      <c r="Q105" s="38">
        <f t="shared" si="84"/>
        <v>0</v>
      </c>
      <c r="R105" s="154">
        <f t="shared" si="85"/>
        <v>0</v>
      </c>
      <c r="S105" s="38">
        <f t="shared" si="85"/>
        <v>0</v>
      </c>
      <c r="T105" s="154">
        <f t="shared" si="86"/>
        <v>0</v>
      </c>
      <c r="U105" s="87">
        <f t="shared" si="87"/>
        <v>0</v>
      </c>
      <c r="V105" s="155">
        <f t="shared" si="87"/>
        <v>0</v>
      </c>
    </row>
    <row r="106" spans="1:22" x14ac:dyDescent="0.2">
      <c r="A106" s="359"/>
      <c r="B106" s="39" t="s">
        <v>9</v>
      </c>
      <c r="C106" s="36"/>
      <c r="D106" s="36"/>
      <c r="E106" s="36"/>
      <c r="F106" s="41">
        <f t="shared" si="88"/>
        <v>0</v>
      </c>
      <c r="G106" s="36"/>
      <c r="H106" s="195"/>
      <c r="I106" s="36"/>
      <c r="J106" s="195"/>
      <c r="K106" s="36"/>
      <c r="L106" s="195"/>
      <c r="M106" s="38">
        <f t="shared" si="89"/>
        <v>0</v>
      </c>
      <c r="N106" s="153">
        <f t="shared" si="89"/>
        <v>0</v>
      </c>
      <c r="O106" s="42">
        <f t="shared" si="83"/>
        <v>0</v>
      </c>
      <c r="P106" s="154">
        <f t="shared" si="84"/>
        <v>0</v>
      </c>
      <c r="Q106" s="38">
        <f t="shared" si="84"/>
        <v>0</v>
      </c>
      <c r="R106" s="154">
        <f t="shared" si="85"/>
        <v>0</v>
      </c>
      <c r="S106" s="38">
        <f t="shared" si="85"/>
        <v>0</v>
      </c>
      <c r="T106" s="154">
        <f t="shared" si="86"/>
        <v>0</v>
      </c>
      <c r="U106" s="87">
        <f t="shared" si="87"/>
        <v>0</v>
      </c>
      <c r="V106" s="155">
        <f t="shared" si="87"/>
        <v>0</v>
      </c>
    </row>
    <row r="107" spans="1:22" x14ac:dyDescent="0.2">
      <c r="A107" s="359"/>
      <c r="B107" s="44" t="s">
        <v>10</v>
      </c>
      <c r="C107" s="36"/>
      <c r="D107" s="36"/>
      <c r="E107" s="36"/>
      <c r="F107" s="41">
        <f t="shared" si="88"/>
        <v>0</v>
      </c>
      <c r="G107" s="36"/>
      <c r="H107" s="195"/>
      <c r="I107" s="36"/>
      <c r="J107" s="195"/>
      <c r="K107" s="36"/>
      <c r="L107" s="195"/>
      <c r="M107" s="38">
        <f t="shared" si="89"/>
        <v>0</v>
      </c>
      <c r="N107" s="153">
        <f t="shared" si="89"/>
        <v>0</v>
      </c>
      <c r="O107" s="47">
        <f t="shared" si="83"/>
        <v>0</v>
      </c>
      <c r="P107" s="184">
        <f t="shared" si="84"/>
        <v>0</v>
      </c>
      <c r="Q107" s="48">
        <f t="shared" si="84"/>
        <v>0</v>
      </c>
      <c r="R107" s="185">
        <f t="shared" si="85"/>
        <v>0</v>
      </c>
      <c r="S107" s="48">
        <f t="shared" si="85"/>
        <v>0</v>
      </c>
      <c r="T107" s="185">
        <f t="shared" si="86"/>
        <v>0</v>
      </c>
      <c r="U107" s="46">
        <f t="shared" si="87"/>
        <v>0</v>
      </c>
      <c r="V107" s="186">
        <f t="shared" si="87"/>
        <v>0</v>
      </c>
    </row>
    <row r="108" spans="1:22" x14ac:dyDescent="0.2">
      <c r="A108" s="359"/>
      <c r="B108" s="49" t="s">
        <v>17</v>
      </c>
      <c r="C108" s="36"/>
      <c r="D108" s="36"/>
      <c r="E108" s="36"/>
      <c r="F108" s="41">
        <f t="shared" si="88"/>
        <v>0</v>
      </c>
      <c r="G108" s="36"/>
      <c r="H108" s="195"/>
      <c r="I108" s="36"/>
      <c r="J108" s="195"/>
      <c r="K108" s="36"/>
      <c r="L108" s="195"/>
      <c r="M108" s="38">
        <f t="shared" si="89"/>
        <v>0</v>
      </c>
      <c r="N108" s="153">
        <f t="shared" si="89"/>
        <v>0</v>
      </c>
      <c r="O108" s="102">
        <f t="shared" si="83"/>
        <v>0</v>
      </c>
      <c r="P108" s="187">
        <f t="shared" si="84"/>
        <v>0</v>
      </c>
      <c r="Q108" s="135">
        <f t="shared" si="84"/>
        <v>0</v>
      </c>
      <c r="R108" s="187">
        <f t="shared" si="85"/>
        <v>0</v>
      </c>
      <c r="S108" s="135">
        <f t="shared" si="85"/>
        <v>0</v>
      </c>
      <c r="T108" s="187">
        <f t="shared" si="86"/>
        <v>0</v>
      </c>
      <c r="U108" s="103">
        <f t="shared" si="87"/>
        <v>0</v>
      </c>
      <c r="V108" s="188">
        <f t="shared" si="87"/>
        <v>0</v>
      </c>
    </row>
    <row r="109" spans="1:22" ht="13.5" thickBot="1" x14ac:dyDescent="0.25">
      <c r="A109" s="360"/>
      <c r="B109" s="50" t="s">
        <v>1</v>
      </c>
      <c r="C109" s="53">
        <f>SUM(C103:C108)</f>
        <v>0</v>
      </c>
      <c r="D109" s="54">
        <f>SUM(D103:D108)</f>
        <v>0</v>
      </c>
      <c r="E109" s="54">
        <f>SUM(E103:E108)</f>
        <v>0</v>
      </c>
      <c r="F109" s="54">
        <f>SUM(F103:F108)</f>
        <v>0</v>
      </c>
      <c r="G109" s="53">
        <f t="shared" ref="G109:L109" si="90">SUM(G103:G108)</f>
        <v>0</v>
      </c>
      <c r="H109" s="156">
        <f t="shared" si="90"/>
        <v>0</v>
      </c>
      <c r="I109" s="54">
        <f t="shared" si="90"/>
        <v>0</v>
      </c>
      <c r="J109" s="156">
        <f t="shared" si="90"/>
        <v>0</v>
      </c>
      <c r="K109" s="54">
        <f t="shared" si="90"/>
        <v>0</v>
      </c>
      <c r="L109" s="156">
        <f t="shared" si="90"/>
        <v>0</v>
      </c>
      <c r="M109" s="54">
        <f t="shared" ref="M109:V109" si="91">SUM(M103:M108)</f>
        <v>0</v>
      </c>
      <c r="N109" s="157">
        <f t="shared" si="91"/>
        <v>0</v>
      </c>
      <c r="O109" s="55">
        <f t="shared" si="91"/>
        <v>0</v>
      </c>
      <c r="P109" s="156">
        <f t="shared" si="91"/>
        <v>0</v>
      </c>
      <c r="Q109" s="54">
        <f t="shared" si="91"/>
        <v>0</v>
      </c>
      <c r="R109" s="156">
        <f t="shared" si="91"/>
        <v>0</v>
      </c>
      <c r="S109" s="54">
        <f t="shared" si="91"/>
        <v>0</v>
      </c>
      <c r="T109" s="156">
        <f t="shared" si="91"/>
        <v>0</v>
      </c>
      <c r="U109" s="54">
        <f t="shared" si="91"/>
        <v>0</v>
      </c>
      <c r="V109" s="157">
        <f t="shared" si="91"/>
        <v>0</v>
      </c>
    </row>
    <row r="110" spans="1:22" ht="14.25" thickTop="1" thickBot="1" x14ac:dyDescent="0.25">
      <c r="A110" s="361" t="s">
        <v>57</v>
      </c>
      <c r="B110" s="362"/>
      <c r="C110" s="362"/>
      <c r="D110" s="362"/>
      <c r="E110" s="362"/>
      <c r="F110" s="362"/>
      <c r="G110" s="362"/>
      <c r="H110" s="362"/>
      <c r="I110" s="362"/>
      <c r="J110" s="362"/>
      <c r="K110" s="362"/>
      <c r="L110" s="362"/>
      <c r="M110" s="362"/>
      <c r="N110" s="362"/>
      <c r="O110" s="362"/>
      <c r="P110" s="362"/>
      <c r="Q110" s="362"/>
      <c r="R110" s="362"/>
      <c r="S110" s="362"/>
      <c r="T110" s="362"/>
      <c r="U110" s="362"/>
      <c r="V110" s="363"/>
    </row>
    <row r="111" spans="1:22" ht="13.5" thickTop="1" x14ac:dyDescent="0.2">
      <c r="A111" s="62"/>
      <c r="B111" s="305" t="s">
        <v>15</v>
      </c>
      <c r="C111" s="284" t="s">
        <v>69</v>
      </c>
      <c r="D111" s="285"/>
      <c r="E111" s="285"/>
      <c r="F111" s="286"/>
      <c r="G111" s="284" t="s">
        <v>70</v>
      </c>
      <c r="H111" s="285"/>
      <c r="I111" s="285"/>
      <c r="J111" s="285"/>
      <c r="K111" s="285"/>
      <c r="L111" s="285"/>
      <c r="M111" s="285"/>
      <c r="N111" s="286"/>
      <c r="O111" s="284" t="s">
        <v>71</v>
      </c>
      <c r="P111" s="285"/>
      <c r="Q111" s="285"/>
      <c r="R111" s="285"/>
      <c r="S111" s="285"/>
      <c r="T111" s="285"/>
      <c r="U111" s="285"/>
      <c r="V111" s="286"/>
    </row>
    <row r="112" spans="1:22" x14ac:dyDescent="0.2">
      <c r="A112" s="63"/>
      <c r="B112" s="306"/>
      <c r="C112" s="287" t="s">
        <v>21</v>
      </c>
      <c r="D112" s="289" t="s">
        <v>22</v>
      </c>
      <c r="E112" s="299" t="s">
        <v>72</v>
      </c>
      <c r="F112" s="293" t="s">
        <v>1</v>
      </c>
      <c r="G112" s="323" t="s">
        <v>21</v>
      </c>
      <c r="H112" s="324"/>
      <c r="I112" s="325" t="s">
        <v>22</v>
      </c>
      <c r="J112" s="324"/>
      <c r="K112" s="325" t="s">
        <v>72</v>
      </c>
      <c r="L112" s="324"/>
      <c r="M112" s="325" t="s">
        <v>1</v>
      </c>
      <c r="N112" s="326"/>
      <c r="O112" s="323" t="s">
        <v>21</v>
      </c>
      <c r="P112" s="324"/>
      <c r="Q112" s="325" t="s">
        <v>22</v>
      </c>
      <c r="R112" s="324"/>
      <c r="S112" s="325" t="s">
        <v>72</v>
      </c>
      <c r="T112" s="324"/>
      <c r="U112" s="325" t="s">
        <v>1</v>
      </c>
      <c r="V112" s="326"/>
    </row>
    <row r="113" spans="1:22" ht="13.5" thickBot="1" x14ac:dyDescent="0.25">
      <c r="A113" s="64" t="s">
        <v>4</v>
      </c>
      <c r="B113" s="307"/>
      <c r="C113" s="288"/>
      <c r="D113" s="290"/>
      <c r="E113" s="300"/>
      <c r="F113" s="294"/>
      <c r="G113" s="33" t="s">
        <v>2</v>
      </c>
      <c r="H113" s="33" t="s">
        <v>3</v>
      </c>
      <c r="I113" s="33" t="s">
        <v>2</v>
      </c>
      <c r="J113" s="33" t="s">
        <v>3</v>
      </c>
      <c r="K113" s="33" t="s">
        <v>2</v>
      </c>
      <c r="L113" s="33" t="s">
        <v>3</v>
      </c>
      <c r="M113" s="33" t="s">
        <v>2</v>
      </c>
      <c r="N113" s="34" t="s">
        <v>3</v>
      </c>
      <c r="O113" s="33" t="s">
        <v>2</v>
      </c>
      <c r="P113" s="33" t="s">
        <v>3</v>
      </c>
      <c r="Q113" s="33" t="s">
        <v>2</v>
      </c>
      <c r="R113" s="33" t="s">
        <v>3</v>
      </c>
      <c r="S113" s="33" t="s">
        <v>2</v>
      </c>
      <c r="T113" s="33" t="s">
        <v>3</v>
      </c>
      <c r="U113" s="33" t="s">
        <v>2</v>
      </c>
      <c r="V113" s="34" t="s">
        <v>3</v>
      </c>
    </row>
    <row r="114" spans="1:22" ht="13.5" thickTop="1" x14ac:dyDescent="0.2">
      <c r="A114" s="65" t="s">
        <v>42</v>
      </c>
      <c r="B114" s="75" t="s">
        <v>1</v>
      </c>
      <c r="C114" s="36"/>
      <c r="D114" s="36"/>
      <c r="E114" s="36"/>
      <c r="F114" s="60">
        <f>SUM(C114:E114)</f>
        <v>0</v>
      </c>
      <c r="G114" s="125"/>
      <c r="H114" s="126"/>
      <c r="I114" s="126"/>
      <c r="J114" s="126"/>
      <c r="K114" s="126"/>
      <c r="L114" s="126"/>
      <c r="M114" s="38">
        <f>SUM(G114,I114,K114)</f>
        <v>0</v>
      </c>
      <c r="N114" s="153">
        <f>SUM(H114,J114,L114)</f>
        <v>0</v>
      </c>
      <c r="O114" s="42">
        <f t="shared" ref="O114:O131" si="92">SUM(C114,G114)</f>
        <v>0</v>
      </c>
      <c r="P114" s="154">
        <f t="shared" ref="P114:Q129" si="93">SUM(C114,H114)</f>
        <v>0</v>
      </c>
      <c r="Q114" s="38">
        <f t="shared" si="93"/>
        <v>0</v>
      </c>
      <c r="R114" s="154">
        <f t="shared" ref="R114:S129" si="94">SUM(D114,J114)</f>
        <v>0</v>
      </c>
      <c r="S114" s="38">
        <f t="shared" si="94"/>
        <v>0</v>
      </c>
      <c r="T114" s="154">
        <f t="shared" ref="T114:T131" si="95">SUM(E114,L114)</f>
        <v>0</v>
      </c>
      <c r="U114" s="100">
        <f t="shared" ref="U114:V129" si="96">SUM(O114,Q114,S114)</f>
        <v>0</v>
      </c>
      <c r="V114" s="155">
        <f t="shared" si="96"/>
        <v>0</v>
      </c>
    </row>
    <row r="115" spans="1:22" x14ac:dyDescent="0.2">
      <c r="A115" s="67" t="s">
        <v>43</v>
      </c>
      <c r="B115" s="39" t="s">
        <v>1</v>
      </c>
      <c r="C115" s="36"/>
      <c r="D115" s="36"/>
      <c r="E115" s="36"/>
      <c r="F115" s="45">
        <f>SUM(C115:E115)</f>
        <v>0</v>
      </c>
      <c r="G115" s="127"/>
      <c r="H115" s="36"/>
      <c r="I115" s="36"/>
      <c r="J115" s="36"/>
      <c r="K115" s="36"/>
      <c r="L115" s="36"/>
      <c r="M115" s="38">
        <f>SUM(G115,I115,K115)</f>
        <v>0</v>
      </c>
      <c r="N115" s="153">
        <f>SUM(H115,J115,L115)</f>
        <v>0</v>
      </c>
      <c r="O115" s="42">
        <f t="shared" si="92"/>
        <v>0</v>
      </c>
      <c r="P115" s="154">
        <f t="shared" si="93"/>
        <v>0</v>
      </c>
      <c r="Q115" s="38">
        <f t="shared" si="93"/>
        <v>0</v>
      </c>
      <c r="R115" s="154">
        <f t="shared" si="94"/>
        <v>0</v>
      </c>
      <c r="S115" s="38">
        <f t="shared" si="94"/>
        <v>0</v>
      </c>
      <c r="T115" s="154">
        <f t="shared" si="95"/>
        <v>0</v>
      </c>
      <c r="U115" s="87">
        <f t="shared" si="96"/>
        <v>0</v>
      </c>
      <c r="V115" s="155">
        <f t="shared" si="96"/>
        <v>0</v>
      </c>
    </row>
    <row r="116" spans="1:22" x14ac:dyDescent="0.2">
      <c r="A116" s="67" t="s">
        <v>44</v>
      </c>
      <c r="B116" s="39" t="s">
        <v>1</v>
      </c>
      <c r="C116" s="129"/>
      <c r="D116" s="130"/>
      <c r="E116" s="130"/>
      <c r="F116" s="45">
        <f>SUM(C116:E116)</f>
        <v>0</v>
      </c>
      <c r="G116" s="194"/>
      <c r="H116" s="195"/>
      <c r="I116" s="195"/>
      <c r="J116" s="195"/>
      <c r="K116" s="195"/>
      <c r="L116" s="195"/>
      <c r="M116" s="38">
        <f t="shared" ref="M116:N131" si="97">SUM(G116,I116,K116)</f>
        <v>0</v>
      </c>
      <c r="N116" s="153">
        <f t="shared" si="97"/>
        <v>0</v>
      </c>
      <c r="O116" s="42">
        <f t="shared" si="92"/>
        <v>0</v>
      </c>
      <c r="P116" s="154">
        <f t="shared" si="93"/>
        <v>0</v>
      </c>
      <c r="Q116" s="38">
        <f t="shared" si="93"/>
        <v>0</v>
      </c>
      <c r="R116" s="154">
        <f t="shared" si="94"/>
        <v>0</v>
      </c>
      <c r="S116" s="38">
        <f t="shared" si="94"/>
        <v>0</v>
      </c>
      <c r="T116" s="154">
        <f t="shared" si="95"/>
        <v>0</v>
      </c>
      <c r="U116" s="87">
        <f t="shared" si="96"/>
        <v>0</v>
      </c>
      <c r="V116" s="155">
        <f t="shared" si="96"/>
        <v>0</v>
      </c>
    </row>
    <row r="117" spans="1:22" x14ac:dyDescent="0.2">
      <c r="A117" s="67" t="s">
        <v>45</v>
      </c>
      <c r="B117" s="39" t="s">
        <v>1</v>
      </c>
      <c r="C117" s="130"/>
      <c r="D117" s="130"/>
      <c r="E117" s="130"/>
      <c r="F117" s="45">
        <f>SUM(C117:E117)</f>
        <v>0</v>
      </c>
      <c r="G117" s="132"/>
      <c r="H117" s="132"/>
      <c r="I117" s="132"/>
      <c r="J117" s="132"/>
      <c r="K117" s="132"/>
      <c r="L117" s="132"/>
      <c r="M117" s="38">
        <f t="shared" si="97"/>
        <v>0</v>
      </c>
      <c r="N117" s="153">
        <f t="shared" si="97"/>
        <v>0</v>
      </c>
      <c r="O117" s="42">
        <f t="shared" si="92"/>
        <v>0</v>
      </c>
      <c r="P117" s="154">
        <f t="shared" si="93"/>
        <v>0</v>
      </c>
      <c r="Q117" s="38">
        <f t="shared" si="93"/>
        <v>0</v>
      </c>
      <c r="R117" s="154">
        <f t="shared" si="94"/>
        <v>0</v>
      </c>
      <c r="S117" s="38">
        <f t="shared" si="94"/>
        <v>0</v>
      </c>
      <c r="T117" s="154">
        <f t="shared" si="95"/>
        <v>0</v>
      </c>
      <c r="U117" s="87">
        <f t="shared" si="96"/>
        <v>0</v>
      </c>
      <c r="V117" s="155">
        <f t="shared" si="96"/>
        <v>0</v>
      </c>
    </row>
    <row r="118" spans="1:22" ht="13.5" thickBot="1" x14ac:dyDescent="0.25">
      <c r="A118" s="67" t="s">
        <v>46</v>
      </c>
      <c r="B118" s="39" t="s">
        <v>1</v>
      </c>
      <c r="C118" s="70"/>
      <c r="D118" s="70"/>
      <c r="E118" s="70"/>
      <c r="F118" s="45">
        <f t="shared" ref="F118:F131" si="98">SUM(C118:E118)</f>
        <v>0</v>
      </c>
      <c r="G118" s="130"/>
      <c r="H118" s="130"/>
      <c r="I118" s="130"/>
      <c r="J118" s="130"/>
      <c r="K118" s="130"/>
      <c r="L118" s="130"/>
      <c r="M118" s="59">
        <f t="shared" si="97"/>
        <v>0</v>
      </c>
      <c r="N118" s="165">
        <f t="shared" si="97"/>
        <v>0</v>
      </c>
      <c r="O118" s="47">
        <f t="shared" si="92"/>
        <v>0</v>
      </c>
      <c r="P118" s="160">
        <f t="shared" si="93"/>
        <v>0</v>
      </c>
      <c r="Q118" s="59">
        <f t="shared" si="93"/>
        <v>0</v>
      </c>
      <c r="R118" s="160">
        <f t="shared" si="94"/>
        <v>0</v>
      </c>
      <c r="S118" s="59">
        <f t="shared" si="94"/>
        <v>0</v>
      </c>
      <c r="T118" s="160">
        <f t="shared" si="95"/>
        <v>0</v>
      </c>
      <c r="U118" s="46">
        <f t="shared" si="96"/>
        <v>0</v>
      </c>
      <c r="V118" s="186">
        <f t="shared" si="96"/>
        <v>0</v>
      </c>
    </row>
    <row r="119" spans="1:22" ht="13.5" thickTop="1" x14ac:dyDescent="0.2">
      <c r="A119" s="67" t="s">
        <v>47</v>
      </c>
      <c r="B119" s="39" t="s">
        <v>1</v>
      </c>
      <c r="C119" s="129"/>
      <c r="D119" s="130"/>
      <c r="E119" s="130"/>
      <c r="F119" s="142">
        <f t="shared" si="98"/>
        <v>0</v>
      </c>
      <c r="G119" s="196"/>
      <c r="H119" s="197"/>
      <c r="I119" s="197"/>
      <c r="J119" s="197"/>
      <c r="K119" s="197"/>
      <c r="L119" s="197"/>
      <c r="M119" s="79">
        <f t="shared" si="97"/>
        <v>0</v>
      </c>
      <c r="N119" s="158">
        <f t="shared" si="97"/>
        <v>0</v>
      </c>
      <c r="O119" s="99">
        <f t="shared" si="92"/>
        <v>0</v>
      </c>
      <c r="P119" s="167">
        <f t="shared" si="93"/>
        <v>0</v>
      </c>
      <c r="Q119" s="79">
        <f t="shared" si="93"/>
        <v>0</v>
      </c>
      <c r="R119" s="167">
        <f t="shared" si="94"/>
        <v>0</v>
      </c>
      <c r="S119" s="79">
        <f t="shared" si="94"/>
        <v>0</v>
      </c>
      <c r="T119" s="167">
        <f t="shared" si="95"/>
        <v>0</v>
      </c>
      <c r="U119" s="100">
        <f t="shared" si="96"/>
        <v>0</v>
      </c>
      <c r="V119" s="158">
        <f t="shared" si="96"/>
        <v>0</v>
      </c>
    </row>
    <row r="120" spans="1:22" x14ac:dyDescent="0.2">
      <c r="A120" s="67" t="s">
        <v>48</v>
      </c>
      <c r="B120" s="39" t="s">
        <v>1</v>
      </c>
      <c r="C120" s="36"/>
      <c r="D120" s="36"/>
      <c r="E120" s="36"/>
      <c r="F120" s="45">
        <f t="shared" si="98"/>
        <v>0</v>
      </c>
      <c r="G120" s="127"/>
      <c r="H120" s="36"/>
      <c r="I120" s="36"/>
      <c r="J120" s="36"/>
      <c r="K120" s="36"/>
      <c r="L120" s="36"/>
      <c r="M120" s="38">
        <f t="shared" si="97"/>
        <v>0</v>
      </c>
      <c r="N120" s="153">
        <f t="shared" si="97"/>
        <v>0</v>
      </c>
      <c r="O120" s="42">
        <f t="shared" si="92"/>
        <v>0</v>
      </c>
      <c r="P120" s="154">
        <f t="shared" si="93"/>
        <v>0</v>
      </c>
      <c r="Q120" s="38">
        <f t="shared" si="93"/>
        <v>0</v>
      </c>
      <c r="R120" s="154">
        <f t="shared" si="94"/>
        <v>0</v>
      </c>
      <c r="S120" s="38">
        <f t="shared" si="94"/>
        <v>0</v>
      </c>
      <c r="T120" s="154">
        <f t="shared" si="95"/>
        <v>0</v>
      </c>
      <c r="U120" s="87">
        <f t="shared" si="96"/>
        <v>0</v>
      </c>
      <c r="V120" s="155">
        <f t="shared" si="96"/>
        <v>0</v>
      </c>
    </row>
    <row r="121" spans="1:22" x14ac:dyDescent="0.2">
      <c r="A121" s="67" t="s">
        <v>49</v>
      </c>
      <c r="B121" s="39" t="s">
        <v>1</v>
      </c>
      <c r="C121" s="36"/>
      <c r="D121" s="36"/>
      <c r="E121" s="36"/>
      <c r="F121" s="45">
        <f t="shared" si="98"/>
        <v>0</v>
      </c>
      <c r="G121" s="127"/>
      <c r="H121" s="36"/>
      <c r="I121" s="36"/>
      <c r="J121" s="36"/>
      <c r="K121" s="36"/>
      <c r="L121" s="36"/>
      <c r="M121" s="38">
        <f t="shared" si="97"/>
        <v>0</v>
      </c>
      <c r="N121" s="153">
        <f t="shared" si="97"/>
        <v>0</v>
      </c>
      <c r="O121" s="42">
        <f t="shared" si="92"/>
        <v>0</v>
      </c>
      <c r="P121" s="154">
        <f t="shared" si="93"/>
        <v>0</v>
      </c>
      <c r="Q121" s="38">
        <f t="shared" si="93"/>
        <v>0</v>
      </c>
      <c r="R121" s="154">
        <f t="shared" si="94"/>
        <v>0</v>
      </c>
      <c r="S121" s="38">
        <f t="shared" si="94"/>
        <v>0</v>
      </c>
      <c r="T121" s="154">
        <f t="shared" si="95"/>
        <v>0</v>
      </c>
      <c r="U121" s="87">
        <f t="shared" si="96"/>
        <v>0</v>
      </c>
      <c r="V121" s="155">
        <f t="shared" si="96"/>
        <v>0</v>
      </c>
    </row>
    <row r="122" spans="1:22" ht="36" x14ac:dyDescent="0.2">
      <c r="A122" s="67" t="s">
        <v>50</v>
      </c>
      <c r="B122" s="39" t="s">
        <v>1</v>
      </c>
      <c r="C122" s="129"/>
      <c r="D122" s="130"/>
      <c r="E122" s="130"/>
      <c r="F122" s="45">
        <f t="shared" si="98"/>
        <v>0</v>
      </c>
      <c r="G122" s="129"/>
      <c r="H122" s="130"/>
      <c r="I122" s="130"/>
      <c r="J122" s="130"/>
      <c r="K122" s="130"/>
      <c r="L122" s="130"/>
      <c r="M122" s="38">
        <f t="shared" si="97"/>
        <v>0</v>
      </c>
      <c r="N122" s="153">
        <f t="shared" si="97"/>
        <v>0</v>
      </c>
      <c r="O122" s="42">
        <f t="shared" si="92"/>
        <v>0</v>
      </c>
      <c r="P122" s="154">
        <f t="shared" si="93"/>
        <v>0</v>
      </c>
      <c r="Q122" s="38">
        <f t="shared" si="93"/>
        <v>0</v>
      </c>
      <c r="R122" s="154">
        <f t="shared" si="94"/>
        <v>0</v>
      </c>
      <c r="S122" s="38">
        <f t="shared" si="94"/>
        <v>0</v>
      </c>
      <c r="T122" s="154">
        <f t="shared" si="95"/>
        <v>0</v>
      </c>
      <c r="U122" s="87">
        <f t="shared" si="96"/>
        <v>0</v>
      </c>
      <c r="V122" s="155">
        <f t="shared" si="96"/>
        <v>0</v>
      </c>
    </row>
    <row r="123" spans="1:22" x14ac:dyDescent="0.2">
      <c r="A123" s="67" t="s">
        <v>51</v>
      </c>
      <c r="B123" s="39" t="s">
        <v>1</v>
      </c>
      <c r="C123" s="36"/>
      <c r="D123" s="36"/>
      <c r="E123" s="36"/>
      <c r="F123" s="45">
        <f t="shared" si="98"/>
        <v>0</v>
      </c>
      <c r="G123" s="127"/>
      <c r="H123" s="36"/>
      <c r="I123" s="36"/>
      <c r="J123" s="36"/>
      <c r="K123" s="36"/>
      <c r="L123" s="36"/>
      <c r="M123" s="38">
        <f t="shared" si="97"/>
        <v>0</v>
      </c>
      <c r="N123" s="153">
        <f t="shared" si="97"/>
        <v>0</v>
      </c>
      <c r="O123" s="42">
        <f t="shared" si="92"/>
        <v>0</v>
      </c>
      <c r="P123" s="154">
        <f t="shared" si="93"/>
        <v>0</v>
      </c>
      <c r="Q123" s="38">
        <f t="shared" si="93"/>
        <v>0</v>
      </c>
      <c r="R123" s="154">
        <f t="shared" si="94"/>
        <v>0</v>
      </c>
      <c r="S123" s="38">
        <f t="shared" si="94"/>
        <v>0</v>
      </c>
      <c r="T123" s="154">
        <f t="shared" si="95"/>
        <v>0</v>
      </c>
      <c r="U123" s="87">
        <f t="shared" si="96"/>
        <v>0</v>
      </c>
      <c r="V123" s="155">
        <f t="shared" si="96"/>
        <v>0</v>
      </c>
    </row>
    <row r="124" spans="1:22" ht="48" x14ac:dyDescent="0.2">
      <c r="A124" s="67" t="s">
        <v>52</v>
      </c>
      <c r="B124" s="39" t="s">
        <v>1</v>
      </c>
      <c r="C124" s="36"/>
      <c r="D124" s="36"/>
      <c r="E124" s="36"/>
      <c r="F124" s="45">
        <f t="shared" si="98"/>
        <v>0</v>
      </c>
      <c r="G124" s="127"/>
      <c r="H124" s="36"/>
      <c r="I124" s="36"/>
      <c r="J124" s="36"/>
      <c r="K124" s="36"/>
      <c r="L124" s="36"/>
      <c r="M124" s="38">
        <f t="shared" si="97"/>
        <v>0</v>
      </c>
      <c r="N124" s="153">
        <f t="shared" si="97"/>
        <v>0</v>
      </c>
      <c r="O124" s="42">
        <f t="shared" si="92"/>
        <v>0</v>
      </c>
      <c r="P124" s="154">
        <f t="shared" si="93"/>
        <v>0</v>
      </c>
      <c r="Q124" s="38">
        <f t="shared" si="93"/>
        <v>0</v>
      </c>
      <c r="R124" s="154">
        <f t="shared" si="94"/>
        <v>0</v>
      </c>
      <c r="S124" s="38">
        <f t="shared" si="94"/>
        <v>0</v>
      </c>
      <c r="T124" s="154">
        <f t="shared" si="95"/>
        <v>0</v>
      </c>
      <c r="U124" s="87">
        <f t="shared" si="96"/>
        <v>0</v>
      </c>
      <c r="V124" s="155">
        <f t="shared" si="96"/>
        <v>0</v>
      </c>
    </row>
    <row r="125" spans="1:22" ht="24.75" thickBot="1" x14ac:dyDescent="0.25">
      <c r="A125" s="76" t="s">
        <v>53</v>
      </c>
      <c r="B125" s="39" t="s">
        <v>1</v>
      </c>
      <c r="C125" s="69"/>
      <c r="D125" s="70"/>
      <c r="E125" s="70"/>
      <c r="F125" s="71">
        <f t="shared" si="98"/>
        <v>0</v>
      </c>
      <c r="G125" s="69"/>
      <c r="H125" s="70"/>
      <c r="I125" s="70"/>
      <c r="J125" s="70"/>
      <c r="K125" s="70"/>
      <c r="L125" s="70"/>
      <c r="M125" s="83">
        <f t="shared" si="97"/>
        <v>0</v>
      </c>
      <c r="N125" s="169">
        <f t="shared" si="97"/>
        <v>0</v>
      </c>
      <c r="O125" s="74">
        <f t="shared" si="92"/>
        <v>0</v>
      </c>
      <c r="P125" s="170">
        <f t="shared" si="93"/>
        <v>0</v>
      </c>
      <c r="Q125" s="83">
        <f t="shared" si="93"/>
        <v>0</v>
      </c>
      <c r="R125" s="170">
        <f t="shared" si="94"/>
        <v>0</v>
      </c>
      <c r="S125" s="83">
        <f t="shared" si="94"/>
        <v>0</v>
      </c>
      <c r="T125" s="170">
        <f t="shared" si="95"/>
        <v>0</v>
      </c>
      <c r="U125" s="101">
        <f t="shared" si="96"/>
        <v>0</v>
      </c>
      <c r="V125" s="193">
        <f t="shared" si="96"/>
        <v>0</v>
      </c>
    </row>
    <row r="126" spans="1:22" ht="13.5" thickTop="1" x14ac:dyDescent="0.2">
      <c r="A126" s="364" t="s">
        <v>54</v>
      </c>
      <c r="B126" s="35" t="s">
        <v>6</v>
      </c>
      <c r="C126" s="36"/>
      <c r="D126" s="36"/>
      <c r="E126" s="36"/>
      <c r="F126" s="60">
        <f t="shared" si="98"/>
        <v>0</v>
      </c>
      <c r="G126" s="127"/>
      <c r="H126" s="36"/>
      <c r="I126" s="36"/>
      <c r="J126" s="36"/>
      <c r="K126" s="36"/>
      <c r="L126" s="36"/>
      <c r="M126" s="38">
        <f t="shared" si="97"/>
        <v>0</v>
      </c>
      <c r="N126" s="153">
        <f t="shared" si="97"/>
        <v>0</v>
      </c>
      <c r="O126" s="43">
        <f t="shared" si="92"/>
        <v>0</v>
      </c>
      <c r="P126" s="154">
        <f t="shared" si="93"/>
        <v>0</v>
      </c>
      <c r="Q126" s="38">
        <f t="shared" si="93"/>
        <v>0</v>
      </c>
      <c r="R126" s="154">
        <f t="shared" si="94"/>
        <v>0</v>
      </c>
      <c r="S126" s="38">
        <f t="shared" si="94"/>
        <v>0</v>
      </c>
      <c r="T126" s="154">
        <f t="shared" si="95"/>
        <v>0</v>
      </c>
      <c r="U126" s="115">
        <f t="shared" si="96"/>
        <v>0</v>
      </c>
      <c r="V126" s="153">
        <f t="shared" si="96"/>
        <v>0</v>
      </c>
    </row>
    <row r="127" spans="1:22" x14ac:dyDescent="0.2">
      <c r="A127" s="365"/>
      <c r="B127" s="39" t="s">
        <v>7</v>
      </c>
      <c r="C127" s="36"/>
      <c r="D127" s="36"/>
      <c r="E127" s="36"/>
      <c r="F127" s="45">
        <f t="shared" si="98"/>
        <v>0</v>
      </c>
      <c r="G127" s="127"/>
      <c r="H127" s="36"/>
      <c r="I127" s="36"/>
      <c r="J127" s="36"/>
      <c r="K127" s="36"/>
      <c r="L127" s="36"/>
      <c r="M127" s="38">
        <f t="shared" si="97"/>
        <v>0</v>
      </c>
      <c r="N127" s="153">
        <f t="shared" si="97"/>
        <v>0</v>
      </c>
      <c r="O127" s="42">
        <f t="shared" si="92"/>
        <v>0</v>
      </c>
      <c r="P127" s="154">
        <f t="shared" si="93"/>
        <v>0</v>
      </c>
      <c r="Q127" s="38">
        <f t="shared" si="93"/>
        <v>0</v>
      </c>
      <c r="R127" s="154">
        <f t="shared" si="94"/>
        <v>0</v>
      </c>
      <c r="S127" s="38">
        <f t="shared" si="94"/>
        <v>0</v>
      </c>
      <c r="T127" s="154">
        <f t="shared" si="95"/>
        <v>0</v>
      </c>
      <c r="U127" s="87">
        <f t="shared" si="96"/>
        <v>0</v>
      </c>
      <c r="V127" s="155">
        <f t="shared" si="96"/>
        <v>0</v>
      </c>
    </row>
    <row r="128" spans="1:22" x14ac:dyDescent="0.2">
      <c r="A128" s="365"/>
      <c r="B128" s="39" t="s">
        <v>8</v>
      </c>
      <c r="C128" s="129"/>
      <c r="D128" s="130"/>
      <c r="E128" s="130"/>
      <c r="F128" s="45">
        <f t="shared" si="98"/>
        <v>0</v>
      </c>
      <c r="G128" s="129"/>
      <c r="H128" s="130"/>
      <c r="I128" s="130"/>
      <c r="J128" s="130"/>
      <c r="K128" s="130"/>
      <c r="L128" s="130"/>
      <c r="M128" s="38">
        <f t="shared" si="97"/>
        <v>0</v>
      </c>
      <c r="N128" s="153">
        <f t="shared" si="97"/>
        <v>0</v>
      </c>
      <c r="O128" s="42">
        <f t="shared" si="92"/>
        <v>0</v>
      </c>
      <c r="P128" s="154">
        <f t="shared" si="93"/>
        <v>0</v>
      </c>
      <c r="Q128" s="38">
        <f t="shared" si="93"/>
        <v>0</v>
      </c>
      <c r="R128" s="154">
        <f t="shared" si="94"/>
        <v>0</v>
      </c>
      <c r="S128" s="38">
        <f t="shared" si="94"/>
        <v>0</v>
      </c>
      <c r="T128" s="154">
        <f t="shared" si="95"/>
        <v>0</v>
      </c>
      <c r="U128" s="87">
        <f t="shared" si="96"/>
        <v>0</v>
      </c>
      <c r="V128" s="155">
        <f t="shared" si="96"/>
        <v>0</v>
      </c>
    </row>
    <row r="129" spans="1:22" x14ac:dyDescent="0.2">
      <c r="A129" s="365"/>
      <c r="B129" s="39" t="s">
        <v>9</v>
      </c>
      <c r="C129" s="36"/>
      <c r="D129" s="36"/>
      <c r="E129" s="36"/>
      <c r="F129" s="45">
        <f t="shared" si="98"/>
        <v>0</v>
      </c>
      <c r="G129" s="127"/>
      <c r="H129" s="36"/>
      <c r="I129" s="36"/>
      <c r="J129" s="36"/>
      <c r="K129" s="36"/>
      <c r="L129" s="36"/>
      <c r="M129" s="38">
        <f t="shared" si="97"/>
        <v>0</v>
      </c>
      <c r="N129" s="153">
        <f t="shared" si="97"/>
        <v>0</v>
      </c>
      <c r="O129" s="42">
        <f t="shared" si="92"/>
        <v>0</v>
      </c>
      <c r="P129" s="154">
        <f t="shared" si="93"/>
        <v>0</v>
      </c>
      <c r="Q129" s="38">
        <f t="shared" si="93"/>
        <v>0</v>
      </c>
      <c r="R129" s="154">
        <f t="shared" si="94"/>
        <v>0</v>
      </c>
      <c r="S129" s="38">
        <f t="shared" si="94"/>
        <v>0</v>
      </c>
      <c r="T129" s="154">
        <f t="shared" si="95"/>
        <v>0</v>
      </c>
      <c r="U129" s="87">
        <f t="shared" si="96"/>
        <v>0</v>
      </c>
      <c r="V129" s="155">
        <f t="shared" si="96"/>
        <v>0</v>
      </c>
    </row>
    <row r="130" spans="1:22" x14ac:dyDescent="0.2">
      <c r="A130" s="365"/>
      <c r="B130" s="44" t="s">
        <v>10</v>
      </c>
      <c r="C130" s="36"/>
      <c r="D130" s="36"/>
      <c r="E130" s="36"/>
      <c r="F130" s="45">
        <f t="shared" si="98"/>
        <v>0</v>
      </c>
      <c r="G130" s="127"/>
      <c r="H130" s="36"/>
      <c r="I130" s="36"/>
      <c r="J130" s="36"/>
      <c r="K130" s="36"/>
      <c r="L130" s="36"/>
      <c r="M130" s="38">
        <f t="shared" si="97"/>
        <v>0</v>
      </c>
      <c r="N130" s="153">
        <f t="shared" si="97"/>
        <v>0</v>
      </c>
      <c r="O130" s="42">
        <f t="shared" si="92"/>
        <v>0</v>
      </c>
      <c r="P130" s="154">
        <f>SUM(C130,H130)</f>
        <v>0</v>
      </c>
      <c r="Q130" s="38">
        <f>SUM(D130,I130)</f>
        <v>0</v>
      </c>
      <c r="R130" s="154">
        <f>SUM(D130,J130)</f>
        <v>0</v>
      </c>
      <c r="S130" s="38">
        <f>SUM(E130,K130)</f>
        <v>0</v>
      </c>
      <c r="T130" s="154">
        <f t="shared" si="95"/>
        <v>0</v>
      </c>
      <c r="U130" s="87">
        <f>SUM(O130,Q130,S130)</f>
        <v>0</v>
      </c>
      <c r="V130" s="155">
        <f>SUM(P130,R130,T130)</f>
        <v>0</v>
      </c>
    </row>
    <row r="131" spans="1:22" x14ac:dyDescent="0.2">
      <c r="A131" s="365"/>
      <c r="B131" s="49" t="s">
        <v>17</v>
      </c>
      <c r="C131" s="129"/>
      <c r="D131" s="130"/>
      <c r="E131" s="130"/>
      <c r="F131" s="45">
        <f t="shared" si="98"/>
        <v>0</v>
      </c>
      <c r="G131" s="131"/>
      <c r="H131" s="132"/>
      <c r="I131" s="132"/>
      <c r="J131" s="132"/>
      <c r="K131" s="132"/>
      <c r="L131" s="132"/>
      <c r="M131" s="38">
        <f t="shared" si="97"/>
        <v>0</v>
      </c>
      <c r="N131" s="153">
        <f t="shared" si="97"/>
        <v>0</v>
      </c>
      <c r="O131" s="42">
        <f t="shared" si="92"/>
        <v>0</v>
      </c>
      <c r="P131" s="154">
        <f>SUM(C131,H131)</f>
        <v>0</v>
      </c>
      <c r="Q131" s="38">
        <f>SUM(D131,I131)</f>
        <v>0</v>
      </c>
      <c r="R131" s="154">
        <f>SUM(D131,J131)</f>
        <v>0</v>
      </c>
      <c r="S131" s="38">
        <f>SUM(E131,K131)</f>
        <v>0</v>
      </c>
      <c r="T131" s="154">
        <f t="shared" si="95"/>
        <v>0</v>
      </c>
      <c r="U131" s="87">
        <f>SUM(O131,Q131,S131)</f>
        <v>0</v>
      </c>
      <c r="V131" s="155">
        <f>SUM(P131,R131,T131)</f>
        <v>0</v>
      </c>
    </row>
    <row r="132" spans="1:22" ht="13.5" thickBot="1" x14ac:dyDescent="0.25">
      <c r="A132" s="366"/>
      <c r="B132" s="50" t="s">
        <v>1</v>
      </c>
      <c r="C132" s="53">
        <f>SUM(C126:C131)</f>
        <v>0</v>
      </c>
      <c r="D132" s="54">
        <f>SUM(D126:D131)</f>
        <v>0</v>
      </c>
      <c r="E132" s="54">
        <f>SUM(E126:E131)</f>
        <v>0</v>
      </c>
      <c r="F132" s="52">
        <f>SUM(C132:E132)</f>
        <v>0</v>
      </c>
      <c r="G132" s="51">
        <f t="shared" ref="G132:N132" si="99">SUM(G126:G131)</f>
        <v>0</v>
      </c>
      <c r="H132" s="162">
        <f t="shared" si="99"/>
        <v>0</v>
      </c>
      <c r="I132" s="51">
        <f t="shared" si="99"/>
        <v>0</v>
      </c>
      <c r="J132" s="162">
        <f t="shared" si="99"/>
        <v>0</v>
      </c>
      <c r="K132" s="54">
        <f t="shared" si="99"/>
        <v>0</v>
      </c>
      <c r="L132" s="198">
        <f t="shared" si="99"/>
        <v>0</v>
      </c>
      <c r="M132" s="54">
        <f t="shared" si="99"/>
        <v>0</v>
      </c>
      <c r="N132" s="198">
        <f t="shared" si="99"/>
        <v>0</v>
      </c>
      <c r="O132" s="53">
        <f t="shared" ref="O132:V132" si="100">SUM(O126:O131)</f>
        <v>0</v>
      </c>
      <c r="P132" s="54">
        <f t="shared" si="100"/>
        <v>0</v>
      </c>
      <c r="Q132" s="215">
        <f t="shared" si="100"/>
        <v>0</v>
      </c>
      <c r="R132" s="54">
        <f t="shared" si="100"/>
        <v>0</v>
      </c>
      <c r="S132" s="215">
        <f t="shared" si="100"/>
        <v>0</v>
      </c>
      <c r="T132" s="54">
        <f t="shared" si="100"/>
        <v>0</v>
      </c>
      <c r="U132" s="215">
        <f t="shared" si="100"/>
        <v>0</v>
      </c>
      <c r="V132" s="52">
        <f t="shared" si="100"/>
        <v>0</v>
      </c>
    </row>
    <row r="133" spans="1:22" ht="14.25" thickTop="1" thickBot="1" x14ac:dyDescent="0.25">
      <c r="A133" s="77"/>
      <c r="B133" s="78"/>
      <c r="C133" s="133"/>
      <c r="D133" s="133"/>
      <c r="E133" s="133"/>
      <c r="F133" s="133"/>
      <c r="G133" s="133"/>
      <c r="H133" s="133"/>
      <c r="I133" s="133"/>
      <c r="J133" s="133"/>
      <c r="K133" s="133"/>
      <c r="L133" s="133"/>
      <c r="M133" s="133"/>
      <c r="N133" s="133"/>
      <c r="O133" s="133"/>
      <c r="P133" s="133"/>
      <c r="Q133" s="133"/>
      <c r="R133" s="133"/>
    </row>
    <row r="134" spans="1:22" ht="13.5" thickTop="1" x14ac:dyDescent="0.2">
      <c r="A134" s="355" t="s">
        <v>12</v>
      </c>
      <c r="B134" s="56" t="s">
        <v>6</v>
      </c>
      <c r="C134" s="99">
        <f>SUM(C126+C103+C87+C53)</f>
        <v>0</v>
      </c>
      <c r="D134" s="79">
        <f>SUM(D126,D87,D53,D103)</f>
        <v>0</v>
      </c>
      <c r="E134" s="100">
        <f t="shared" ref="E134:H139" si="101">SUM(E53,E103,E126,E87)</f>
        <v>0</v>
      </c>
      <c r="F134" s="37">
        <f t="shared" si="101"/>
        <v>0</v>
      </c>
      <c r="G134" s="99">
        <f t="shared" si="101"/>
        <v>0</v>
      </c>
      <c r="H134" s="199">
        <f>SUM(H126,H103,H87,H53)</f>
        <v>0</v>
      </c>
      <c r="I134" s="100">
        <f>SUM(I126,I103,I87,I53)</f>
        <v>0</v>
      </c>
      <c r="J134" s="199">
        <f t="shared" ref="J134:J139" si="102">SUM(J53,J103,J126,J87)</f>
        <v>0</v>
      </c>
      <c r="K134" s="100">
        <f t="shared" ref="K134:V139" si="103">SUM(K126,K103,K87,K53)</f>
        <v>0</v>
      </c>
      <c r="L134" s="199">
        <f t="shared" si="103"/>
        <v>0</v>
      </c>
      <c r="M134" s="100">
        <f t="shared" si="103"/>
        <v>0</v>
      </c>
      <c r="N134" s="158">
        <f t="shared" si="103"/>
        <v>0</v>
      </c>
      <c r="O134" s="79">
        <f t="shared" si="103"/>
        <v>0</v>
      </c>
      <c r="P134" s="199">
        <f t="shared" si="103"/>
        <v>0</v>
      </c>
      <c r="Q134" s="100">
        <f t="shared" si="103"/>
        <v>0</v>
      </c>
      <c r="R134" s="199">
        <f t="shared" si="103"/>
        <v>0</v>
      </c>
      <c r="S134" s="100">
        <f t="shared" si="103"/>
        <v>0</v>
      </c>
      <c r="T134" s="199">
        <f t="shared" si="103"/>
        <v>0</v>
      </c>
      <c r="U134" s="100">
        <f t="shared" si="103"/>
        <v>0</v>
      </c>
      <c r="V134" s="158">
        <f t="shared" si="103"/>
        <v>0</v>
      </c>
    </row>
    <row r="135" spans="1:22" x14ac:dyDescent="0.2">
      <c r="A135" s="356"/>
      <c r="B135" s="134" t="s">
        <v>7</v>
      </c>
      <c r="C135" s="42">
        <f>SUM(C127+C104+C88+C54)</f>
        <v>0</v>
      </c>
      <c r="D135" s="86">
        <f>SUM(D127,D104,D88,D54)</f>
        <v>0</v>
      </c>
      <c r="E135" s="87">
        <f t="shared" si="101"/>
        <v>0</v>
      </c>
      <c r="F135" s="40">
        <f t="shared" si="101"/>
        <v>0</v>
      </c>
      <c r="G135" s="203">
        <f t="shared" si="101"/>
        <v>0</v>
      </c>
      <c r="H135" s="200">
        <f t="shared" si="101"/>
        <v>0</v>
      </c>
      <c r="I135" s="87">
        <f>SUM(I54,I104,I127,I88)</f>
        <v>0</v>
      </c>
      <c r="J135" s="200">
        <f t="shared" si="102"/>
        <v>0</v>
      </c>
      <c r="K135" s="87">
        <f>SUM(K127,K104,K88,K54)</f>
        <v>0</v>
      </c>
      <c r="L135" s="200">
        <f>SUM(L127,L104,L88,L54,)</f>
        <v>0</v>
      </c>
      <c r="M135" s="87">
        <f t="shared" si="103"/>
        <v>0</v>
      </c>
      <c r="N135" s="155">
        <f t="shared" si="103"/>
        <v>0</v>
      </c>
      <c r="O135" s="86">
        <f t="shared" si="103"/>
        <v>0</v>
      </c>
      <c r="P135" s="200">
        <f t="shared" si="103"/>
        <v>0</v>
      </c>
      <c r="Q135" s="87">
        <f t="shared" si="103"/>
        <v>0</v>
      </c>
      <c r="R135" s="200">
        <f t="shared" si="103"/>
        <v>0</v>
      </c>
      <c r="S135" s="87">
        <f t="shared" si="103"/>
        <v>0</v>
      </c>
      <c r="T135" s="200">
        <f t="shared" si="103"/>
        <v>0</v>
      </c>
      <c r="U135" s="87">
        <f t="shared" si="103"/>
        <v>0</v>
      </c>
      <c r="V135" s="155">
        <f t="shared" si="103"/>
        <v>0</v>
      </c>
    </row>
    <row r="136" spans="1:22" x14ac:dyDescent="0.2">
      <c r="A136" s="356"/>
      <c r="B136" s="134" t="s">
        <v>8</v>
      </c>
      <c r="C136" s="42">
        <f>SUM(C128+C105+C89+C55)</f>
        <v>0</v>
      </c>
      <c r="D136" s="86">
        <f>SUM(D128,D105,D89,D55)</f>
        <v>0</v>
      </c>
      <c r="E136" s="87">
        <f t="shared" si="101"/>
        <v>0</v>
      </c>
      <c r="F136" s="40">
        <f t="shared" si="101"/>
        <v>0</v>
      </c>
      <c r="G136" s="203">
        <f t="shared" si="101"/>
        <v>0</v>
      </c>
      <c r="H136" s="200">
        <f t="shared" si="101"/>
        <v>0</v>
      </c>
      <c r="I136" s="87">
        <f>SUM(I55,I105,I128,I89)</f>
        <v>0</v>
      </c>
      <c r="J136" s="200">
        <f t="shared" si="102"/>
        <v>0</v>
      </c>
      <c r="K136" s="87">
        <f>SUM(K128,K105,K89,K55)</f>
        <v>0</v>
      </c>
      <c r="L136" s="200">
        <f>SUM(L128,L105,L89,L55,)</f>
        <v>0</v>
      </c>
      <c r="M136" s="87">
        <f t="shared" si="103"/>
        <v>0</v>
      </c>
      <c r="N136" s="155">
        <f t="shared" si="103"/>
        <v>0</v>
      </c>
      <c r="O136" s="86">
        <f t="shared" si="103"/>
        <v>0</v>
      </c>
      <c r="P136" s="200">
        <f t="shared" si="103"/>
        <v>0</v>
      </c>
      <c r="Q136" s="87">
        <f t="shared" si="103"/>
        <v>0</v>
      </c>
      <c r="R136" s="200">
        <f t="shared" si="103"/>
        <v>0</v>
      </c>
      <c r="S136" s="87">
        <f t="shared" si="103"/>
        <v>0</v>
      </c>
      <c r="T136" s="200">
        <f t="shared" si="103"/>
        <v>0</v>
      </c>
      <c r="U136" s="87">
        <f t="shared" si="103"/>
        <v>0</v>
      </c>
      <c r="V136" s="155">
        <f t="shared" si="103"/>
        <v>0</v>
      </c>
    </row>
    <row r="137" spans="1:22" x14ac:dyDescent="0.2">
      <c r="A137" s="356"/>
      <c r="B137" s="134" t="s">
        <v>9</v>
      </c>
      <c r="C137" s="42">
        <f>SUM(C129+C106+C90+C56)</f>
        <v>0</v>
      </c>
      <c r="D137" s="86">
        <f>SUM(D129,D106,D90,D56)</f>
        <v>0</v>
      </c>
      <c r="E137" s="87">
        <f t="shared" si="101"/>
        <v>0</v>
      </c>
      <c r="F137" s="40">
        <f t="shared" si="101"/>
        <v>0</v>
      </c>
      <c r="G137" s="203">
        <f t="shared" si="101"/>
        <v>0</v>
      </c>
      <c r="H137" s="200">
        <f t="shared" si="101"/>
        <v>0</v>
      </c>
      <c r="I137" s="87">
        <f>SUM(I56,I106,I129,I90)</f>
        <v>0</v>
      </c>
      <c r="J137" s="200">
        <f t="shared" si="102"/>
        <v>0</v>
      </c>
      <c r="K137" s="87">
        <f>SUM(K129,K106,K90,K56)</f>
        <v>0</v>
      </c>
      <c r="L137" s="200">
        <f>SUM(L129,L106,L90,L56,)</f>
        <v>0</v>
      </c>
      <c r="M137" s="87">
        <f t="shared" si="103"/>
        <v>0</v>
      </c>
      <c r="N137" s="155">
        <f t="shared" si="103"/>
        <v>0</v>
      </c>
      <c r="O137" s="86">
        <f t="shared" si="103"/>
        <v>0</v>
      </c>
      <c r="P137" s="200">
        <f t="shared" si="103"/>
        <v>0</v>
      </c>
      <c r="Q137" s="87">
        <f t="shared" si="103"/>
        <v>0</v>
      </c>
      <c r="R137" s="200">
        <f t="shared" si="103"/>
        <v>0</v>
      </c>
      <c r="S137" s="87">
        <f t="shared" si="103"/>
        <v>0</v>
      </c>
      <c r="T137" s="200">
        <f t="shared" si="103"/>
        <v>0</v>
      </c>
      <c r="U137" s="87">
        <f t="shared" si="103"/>
        <v>0</v>
      </c>
      <c r="V137" s="155">
        <f t="shared" si="103"/>
        <v>0</v>
      </c>
    </row>
    <row r="138" spans="1:22" x14ac:dyDescent="0.2">
      <c r="A138" s="356"/>
      <c r="B138" s="134" t="s">
        <v>10</v>
      </c>
      <c r="C138" s="42">
        <f>SUM(C130+C107+C91+C57)</f>
        <v>0</v>
      </c>
      <c r="D138" s="86">
        <f>SUM(D130,D107,D91,D57)</f>
        <v>0</v>
      </c>
      <c r="E138" s="87">
        <f t="shared" si="101"/>
        <v>0</v>
      </c>
      <c r="F138" s="40">
        <f t="shared" si="101"/>
        <v>0</v>
      </c>
      <c r="G138" s="203">
        <f t="shared" si="101"/>
        <v>0</v>
      </c>
      <c r="H138" s="200">
        <f t="shared" si="101"/>
        <v>0</v>
      </c>
      <c r="I138" s="87">
        <f>SUM(I57,I107,I130,I91)</f>
        <v>0</v>
      </c>
      <c r="J138" s="200">
        <f t="shared" si="102"/>
        <v>0</v>
      </c>
      <c r="K138" s="87">
        <f>SUM(K130,K107,K91,K57)</f>
        <v>0</v>
      </c>
      <c r="L138" s="200">
        <f>SUM(L130,L107,L91,L57,)</f>
        <v>0</v>
      </c>
      <c r="M138" s="87">
        <f t="shared" si="103"/>
        <v>0</v>
      </c>
      <c r="N138" s="155">
        <f t="shared" si="103"/>
        <v>0</v>
      </c>
      <c r="O138" s="86">
        <f t="shared" si="103"/>
        <v>0</v>
      </c>
      <c r="P138" s="200">
        <f t="shared" si="103"/>
        <v>0</v>
      </c>
      <c r="Q138" s="87">
        <f t="shared" si="103"/>
        <v>0</v>
      </c>
      <c r="R138" s="200">
        <f t="shared" si="103"/>
        <v>0</v>
      </c>
      <c r="S138" s="87">
        <f t="shared" si="103"/>
        <v>0</v>
      </c>
      <c r="T138" s="200">
        <f t="shared" si="103"/>
        <v>0</v>
      </c>
      <c r="U138" s="87">
        <f t="shared" si="103"/>
        <v>0</v>
      </c>
      <c r="V138" s="155">
        <f t="shared" si="103"/>
        <v>0</v>
      </c>
    </row>
    <row r="139" spans="1:22" x14ac:dyDescent="0.2">
      <c r="A139" s="356"/>
      <c r="B139" s="134" t="s">
        <v>17</v>
      </c>
      <c r="C139" s="204">
        <f>SUM(C58,C108,C131,C92)</f>
        <v>0</v>
      </c>
      <c r="D139" s="103">
        <f>SUM(D58,D108,D131,D92)</f>
        <v>0</v>
      </c>
      <c r="E139" s="103">
        <f t="shared" si="101"/>
        <v>0</v>
      </c>
      <c r="F139" s="104">
        <f t="shared" si="101"/>
        <v>0</v>
      </c>
      <c r="G139" s="204">
        <f t="shared" si="101"/>
        <v>0</v>
      </c>
      <c r="H139" s="201">
        <f t="shared" si="101"/>
        <v>0</v>
      </c>
      <c r="I139" s="103">
        <f>SUM(I58,I108,I131,I92)</f>
        <v>0</v>
      </c>
      <c r="J139" s="201">
        <f t="shared" si="102"/>
        <v>0</v>
      </c>
      <c r="K139" s="103">
        <f>SUM(K131,K108,K92,K58)</f>
        <v>0</v>
      </c>
      <c r="L139" s="201">
        <f>SUM(L131,L108,L92,L58,)</f>
        <v>0</v>
      </c>
      <c r="M139" s="46">
        <f t="shared" si="103"/>
        <v>0</v>
      </c>
      <c r="N139" s="186">
        <f t="shared" si="103"/>
        <v>0</v>
      </c>
      <c r="O139" s="48">
        <f t="shared" si="103"/>
        <v>0</v>
      </c>
      <c r="P139" s="184">
        <f t="shared" si="103"/>
        <v>0</v>
      </c>
      <c r="Q139" s="46">
        <f t="shared" si="103"/>
        <v>0</v>
      </c>
      <c r="R139" s="184">
        <f t="shared" si="103"/>
        <v>0</v>
      </c>
      <c r="S139" s="46">
        <f t="shared" si="103"/>
        <v>0</v>
      </c>
      <c r="T139" s="184">
        <f t="shared" si="103"/>
        <v>0</v>
      </c>
      <c r="U139" s="46">
        <f t="shared" si="103"/>
        <v>0</v>
      </c>
      <c r="V139" s="186">
        <f t="shared" si="103"/>
        <v>0</v>
      </c>
    </row>
    <row r="140" spans="1:22" ht="13.5" thickBot="1" x14ac:dyDescent="0.25">
      <c r="A140" s="357"/>
      <c r="B140" s="136" t="s">
        <v>1</v>
      </c>
      <c r="C140" s="84">
        <f>SUM(C132+C109+C93+C59)</f>
        <v>0</v>
      </c>
      <c r="D140" s="85">
        <f>SUM(D132,D109,D93,D59)</f>
        <v>0</v>
      </c>
      <c r="E140" s="85">
        <f>SUM(E134:E139)</f>
        <v>0</v>
      </c>
      <c r="F140" s="82">
        <f>SUM(F134:F139)</f>
        <v>0</v>
      </c>
      <c r="G140" s="84">
        <f>SUM(G134:G139)</f>
        <v>0</v>
      </c>
      <c r="H140" s="202">
        <f>SUM(H134:H139)</f>
        <v>0</v>
      </c>
      <c r="I140" s="85">
        <f t="shared" ref="I140:V140" si="104">SUM(I134:I139)</f>
        <v>0</v>
      </c>
      <c r="J140" s="202">
        <f t="shared" si="104"/>
        <v>0</v>
      </c>
      <c r="K140" s="85">
        <f t="shared" si="104"/>
        <v>0</v>
      </c>
      <c r="L140" s="202">
        <f t="shared" si="104"/>
        <v>0</v>
      </c>
      <c r="M140" s="54">
        <f t="shared" si="104"/>
        <v>0</v>
      </c>
      <c r="N140" s="157">
        <f t="shared" si="104"/>
        <v>0</v>
      </c>
      <c r="O140" s="51">
        <f t="shared" si="104"/>
        <v>0</v>
      </c>
      <c r="P140" s="156">
        <f t="shared" si="104"/>
        <v>0</v>
      </c>
      <c r="Q140" s="54">
        <f t="shared" si="104"/>
        <v>0</v>
      </c>
      <c r="R140" s="156">
        <f t="shared" si="104"/>
        <v>0</v>
      </c>
      <c r="S140" s="54">
        <f t="shared" si="104"/>
        <v>0</v>
      </c>
      <c r="T140" s="156">
        <f t="shared" si="104"/>
        <v>0</v>
      </c>
      <c r="U140" s="54">
        <f t="shared" si="104"/>
        <v>0</v>
      </c>
      <c r="V140" s="157">
        <f t="shared" si="104"/>
        <v>0</v>
      </c>
    </row>
    <row r="141" spans="1:22" ht="13.5" thickTop="1" x14ac:dyDescent="0.2"/>
    <row r="144" spans="1:22" x14ac:dyDescent="0.2">
      <c r="A144" s="81" t="s">
        <v>23</v>
      </c>
      <c r="B144" s="303"/>
      <c r="C144" s="304"/>
      <c r="D144" s="304"/>
      <c r="E144" s="304"/>
      <c r="F144" s="304"/>
    </row>
    <row r="146" spans="1:6" x14ac:dyDescent="0.2">
      <c r="A146" s="81" t="s">
        <v>24</v>
      </c>
      <c r="B146" s="281"/>
      <c r="C146" s="282"/>
      <c r="D146" s="282"/>
      <c r="E146" s="282"/>
      <c r="F146" s="283"/>
    </row>
    <row r="148" spans="1:6" x14ac:dyDescent="0.2">
      <c r="A148" s="81" t="s">
        <v>25</v>
      </c>
      <c r="B148" s="352"/>
      <c r="C148" s="353"/>
      <c r="D148" s="353"/>
      <c r="E148" s="353"/>
      <c r="F148" s="354"/>
    </row>
  </sheetData>
  <sheetProtection algorithmName="SHA-512" hashValue="18XoomnuSMrbKiQk11JkI26ZEnhrVj2/Ilor7y8D11pO7UXGcy3EYoQuTuLOeWaOAw23YJJna95x5s3dNvCGbw==" saltValue="dXk1xvdzflzevqBs2wX6nQ==" spinCount="100000" sheet="1" selectLockedCells="1"/>
  <protectedRanges>
    <protectedRange sqref="C119:E131 G119:G131 K119:K131 I119:I131" name="Range1_1"/>
    <protectedRange sqref="C11:E16 G11:L16" name="Range1_1_1"/>
    <protectedRange sqref="C18:E23 G18:L23" name="Range1_2"/>
    <protectedRange sqref="C25:E30 G25:L30" name="Range1_3"/>
    <protectedRange sqref="C32:E37 G32:L37" name="Range1_4"/>
    <protectedRange sqref="C39:E44 G39:L44" name="Range1_5"/>
    <protectedRange sqref="C46:E51 G46:L51" name="Range1_6"/>
    <protectedRange sqref="G66:L71 G73:L78 G80:L85" name="Range1"/>
    <protectedRange sqref="C66:E71 C73:E78 C80:E85" name="Range1_1_3"/>
    <protectedRange sqref="C100:E108 G100:L108" name="Range1_2_1"/>
    <protectedRange sqref="C114:E118 G114:L114 G115:G118 L115:L131 K115:K118 J115:J131 I115:I118 H115:H131" name="Range1_1_3_1"/>
  </protectedRanges>
  <mergeCells count="87">
    <mergeCell ref="B148:F148"/>
    <mergeCell ref="I98:J98"/>
    <mergeCell ref="K98:L98"/>
    <mergeCell ref="M98:N98"/>
    <mergeCell ref="A134:A140"/>
    <mergeCell ref="G112:H112"/>
    <mergeCell ref="I112:J112"/>
    <mergeCell ref="K112:L112"/>
    <mergeCell ref="M112:N112"/>
    <mergeCell ref="A103:A109"/>
    <mergeCell ref="A110:V110"/>
    <mergeCell ref="S112:T112"/>
    <mergeCell ref="U112:V112"/>
    <mergeCell ref="A126:A132"/>
    <mergeCell ref="Q112:R112"/>
    <mergeCell ref="O112:P112"/>
    <mergeCell ref="Q64:R64"/>
    <mergeCell ref="S64:T64"/>
    <mergeCell ref="Q98:R98"/>
    <mergeCell ref="S98:T98"/>
    <mergeCell ref="A66:A72"/>
    <mergeCell ref="A73:A79"/>
    <mergeCell ref="A80:A86"/>
    <mergeCell ref="A87:A93"/>
    <mergeCell ref="A95:V96"/>
    <mergeCell ref="B97:B99"/>
    <mergeCell ref="U98:V98"/>
    <mergeCell ref="G97:N97"/>
    <mergeCell ref="O97:V97"/>
    <mergeCell ref="G98:H98"/>
    <mergeCell ref="U9:V9"/>
    <mergeCell ref="U64:V64"/>
    <mergeCell ref="O98:P98"/>
    <mergeCell ref="A11:A17"/>
    <mergeCell ref="A18:A24"/>
    <mergeCell ref="A25:A31"/>
    <mergeCell ref="A61:V62"/>
    <mergeCell ref="B63:B65"/>
    <mergeCell ref="G63:N63"/>
    <mergeCell ref="O63:V63"/>
    <mergeCell ref="G64:H64"/>
    <mergeCell ref="I64:J64"/>
    <mergeCell ref="A53:A59"/>
    <mergeCell ref="K64:L64"/>
    <mergeCell ref="M64:N64"/>
    <mergeCell ref="O64:P64"/>
    <mergeCell ref="A2:Q2"/>
    <mergeCell ref="A5:Q5"/>
    <mergeCell ref="A32:A38"/>
    <mergeCell ref="A39:A45"/>
    <mergeCell ref="A46:A52"/>
    <mergeCell ref="A6:V7"/>
    <mergeCell ref="B8:B10"/>
    <mergeCell ref="G8:N8"/>
    <mergeCell ref="O8:V8"/>
    <mergeCell ref="G9:H9"/>
    <mergeCell ref="I9:J9"/>
    <mergeCell ref="K9:L9"/>
    <mergeCell ref="M9:N9"/>
    <mergeCell ref="O9:P9"/>
    <mergeCell ref="Q9:R9"/>
    <mergeCell ref="S9:T9"/>
    <mergeCell ref="B144:F144"/>
    <mergeCell ref="B111:B113"/>
    <mergeCell ref="G111:N111"/>
    <mergeCell ref="O111:V111"/>
    <mergeCell ref="C111:F111"/>
    <mergeCell ref="C112:C113"/>
    <mergeCell ref="D112:D113"/>
    <mergeCell ref="E112:E113"/>
    <mergeCell ref="F112:F113"/>
    <mergeCell ref="B146:F146"/>
    <mergeCell ref="C8:F8"/>
    <mergeCell ref="C9:C10"/>
    <mergeCell ref="D9:D10"/>
    <mergeCell ref="E9:E10"/>
    <mergeCell ref="F9:F10"/>
    <mergeCell ref="C63:F63"/>
    <mergeCell ref="C64:C65"/>
    <mergeCell ref="D64:D65"/>
    <mergeCell ref="E64:E65"/>
    <mergeCell ref="F64:F65"/>
    <mergeCell ref="C97:F97"/>
    <mergeCell ref="C98:C99"/>
    <mergeCell ref="D98:D99"/>
    <mergeCell ref="E98:E99"/>
    <mergeCell ref="F98:F99"/>
  </mergeCells>
  <conditionalFormatting sqref="C119:E131">
    <cfRule type="expression" dxfId="106" priority="57" stopIfTrue="1">
      <formula>IF(C119&lt;&gt;"",IF(ISNUMBER(C119),IF(C119&lt;0,TRUE,IF(C119&gt;=32768,TRUE,IF(C119&lt;&gt;CEILING(C119,1),TRUE,FALSE))),TRUE),FALSE)</formula>
    </cfRule>
  </conditionalFormatting>
  <conditionalFormatting sqref="H119:H131 J119:J131">
    <cfRule type="expression" dxfId="105" priority="56" stopIfTrue="1">
      <formula>IF(H119&lt;&gt;"",IF(ISNUMBER(H119),IF(H119&lt;0,TRUE,IF(H119&gt;=1000,TRUE,FALSE)),TRUE),FALSE)</formula>
    </cfRule>
  </conditionalFormatting>
  <conditionalFormatting sqref="G119:G131 I119:I131">
    <cfRule type="expression" dxfId="104" priority="55" stopIfTrue="1">
      <formula>IF(G119&lt;&gt;"",IF(ISNUMBER(G119),IF(G119&lt;0,TRUE,IF(G119&gt;=32768,TRUE,IF(G119&lt;&gt;CEILING(G119,1),TRUE,FALSE))),TRUE),FALSE)</formula>
    </cfRule>
  </conditionalFormatting>
  <conditionalFormatting sqref="K119:K131">
    <cfRule type="expression" dxfId="103" priority="53" stopIfTrue="1">
      <formula>IF(K119&lt;&gt;"",IF(ISNUMBER(K119),IF(K119&lt;0,TRUE,IF(K119&gt;=32768,TRUE,IF(K119&lt;&gt;CEILING(K119,1),TRUE,FALSE))),TRUE),FALSE)</formula>
    </cfRule>
  </conditionalFormatting>
  <conditionalFormatting sqref="L119:L131">
    <cfRule type="expression" dxfId="102" priority="54" stopIfTrue="1">
      <formula>IF(L119&lt;&gt;"",IF(ISNUMBER(L119),IF(L119&lt;0,TRUE,IF(L119&gt;=1000,TRUE,FALSE)),TRUE),FALSE)</formula>
    </cfRule>
  </conditionalFormatting>
  <conditionalFormatting sqref="C11:E16 G11:G16 I11:I16 K11:K16">
    <cfRule type="expression" dxfId="101" priority="52" stopIfTrue="1">
      <formula>IF(C11&lt;&gt;"",IF(ISNUMBER(C11),IF(C11&lt;0,TRUE,IF(C11&gt;=32768,TRUE,IF(C11&lt;&gt;CEILING(C11,1),TRUE,FALSE))),TRUE),FALSE)</formula>
    </cfRule>
  </conditionalFormatting>
  <conditionalFormatting sqref="C18:E23 G18:G23 I18:I23 K18:K23">
    <cfRule type="expression" dxfId="100" priority="51" stopIfTrue="1">
      <formula>IF(C18&lt;&gt;"",IF(ISNUMBER(C18),IF(C18&lt;0,TRUE,IF(C18&gt;=32768,TRUE,IF(C18&lt;&gt;CEILING(C18,1),TRUE,FALSE))),TRUE),FALSE)</formula>
    </cfRule>
  </conditionalFormatting>
  <conditionalFormatting sqref="C25:E30 G25:G30 I25:I30 K25:K30">
    <cfRule type="expression" dxfId="99" priority="50" stopIfTrue="1">
      <formula>IF(C25&lt;&gt;"",IF(ISNUMBER(C25),IF(C25&lt;0,TRUE,IF(C25&gt;=32768,TRUE,IF(C25&lt;&gt;CEILING(C25,1),TRUE,FALSE))),TRUE),FALSE)</formula>
    </cfRule>
  </conditionalFormatting>
  <conditionalFormatting sqref="C32:E37 G32:G37 I32:I37 K32:K37">
    <cfRule type="expression" dxfId="98" priority="49" stopIfTrue="1">
      <formula>IF(C32&lt;&gt;"",IF(ISNUMBER(C32),IF(C32&lt;0,TRUE,IF(C32&gt;=32768,TRUE,IF(C32&lt;&gt;CEILING(C32,1),TRUE,FALSE))),TRUE),FALSE)</formula>
    </cfRule>
  </conditionalFormatting>
  <conditionalFormatting sqref="C39:E44 G39:G44 I39:I44 K39:K44">
    <cfRule type="expression" dxfId="97" priority="48" stopIfTrue="1">
      <formula>IF(C39&lt;&gt;"",IF(ISNUMBER(C39),IF(C39&lt;0,TRUE,IF(C39&gt;=32768,TRUE,IF(C39&lt;&gt;CEILING(C39,1),TRUE,FALSE))),TRUE),FALSE)</formula>
    </cfRule>
  </conditionalFormatting>
  <conditionalFormatting sqref="C46:E51 G46:G51 I46:I51 K46:K51">
    <cfRule type="expression" dxfId="96" priority="47" stopIfTrue="1">
      <formula>IF(C46&lt;&gt;"",IF(ISNUMBER(C46),IF(C46&lt;0,TRUE,IF(C46&gt;=32768,TRUE,IF(C46&lt;&gt;CEILING(C46,1),TRUE,FALSE))),TRUE),FALSE)</formula>
    </cfRule>
  </conditionalFormatting>
  <conditionalFormatting sqref="C66:D71 G66:G71 I66:I71 K66:K71">
    <cfRule type="expression" dxfId="95" priority="46" stopIfTrue="1">
      <formula>IF(C66&lt;&gt;"",IF(ISNUMBER(C66),IF(C66&lt;0,TRUE,IF(C66&gt;=32768,TRUE,IF(C66&lt;&gt;CEILING(C66,1),TRUE,FALSE))),TRUE),FALSE)</formula>
    </cfRule>
  </conditionalFormatting>
  <conditionalFormatting sqref="E66:E71">
    <cfRule type="expression" dxfId="94" priority="45" stopIfTrue="1">
      <formula>IF(E66&lt;&gt;"",IF(ISNUMBER(E66),IF(E66&lt;0,TRUE,IF(E66&gt;=32768,TRUE,IF(E66&lt;&gt;CEILING(E66,1),TRUE,FALSE))),TRUE),FALSE)</formula>
    </cfRule>
  </conditionalFormatting>
  <conditionalFormatting sqref="C73:D78 G73:G78 I73:I78 K73:K78">
    <cfRule type="expression" dxfId="93" priority="44" stopIfTrue="1">
      <formula>IF(C73&lt;&gt;"",IF(ISNUMBER(C73),IF(C73&lt;0,TRUE,IF(C73&gt;=32768,TRUE,IF(C73&lt;&gt;CEILING(C73,1),TRUE,FALSE))),TRUE),FALSE)</formula>
    </cfRule>
  </conditionalFormatting>
  <conditionalFormatting sqref="E73:E78">
    <cfRule type="expression" dxfId="92" priority="43" stopIfTrue="1">
      <formula>IF(E73&lt;&gt;"",IF(ISNUMBER(E73),IF(E73&lt;0,TRUE,IF(E73&gt;=32768,TRUE,IF(E73&lt;&gt;CEILING(E73,1),TRUE,FALSE))),TRUE),FALSE)</formula>
    </cfRule>
  </conditionalFormatting>
  <conditionalFormatting sqref="C80:D85 G80:G85 I80:I85 K80:K85">
    <cfRule type="expression" dxfId="91" priority="42" stopIfTrue="1">
      <formula>IF(C80&lt;&gt;"",IF(ISNUMBER(C80),IF(C80&lt;0,TRUE,IF(C80&gt;=32768,TRUE,IF(C80&lt;&gt;CEILING(C80,1),TRUE,FALSE))),TRUE),FALSE)</formula>
    </cfRule>
  </conditionalFormatting>
  <conditionalFormatting sqref="E80:E85">
    <cfRule type="expression" dxfId="90" priority="41" stopIfTrue="1">
      <formula>IF(E80&lt;&gt;"",IF(ISNUMBER(E80),IF(E80&lt;0,TRUE,IF(E80&gt;=32768,TRUE,IF(E80&lt;&gt;CEILING(E80,1),TRUE,FALSE))),TRUE),FALSE)</formula>
    </cfRule>
  </conditionalFormatting>
  <conditionalFormatting sqref="C100:E108 G100:G108 I100:I108 K100:K108">
    <cfRule type="expression" dxfId="89" priority="40" stopIfTrue="1">
      <formula>IF(C100&lt;&gt;"",IF(ISNUMBER(C100),IF(C100&lt;0,TRUE,IF(C100&gt;=32768,TRUE,IF(C100&lt;&gt;CEILING(C100,1),TRUE,FALSE))),TRUE),FALSE)</formula>
    </cfRule>
  </conditionalFormatting>
  <conditionalFormatting sqref="G103:G108 I103:I108">
    <cfRule type="expression" dxfId="88" priority="38" stopIfTrue="1">
      <formula>IF(G103&lt;&gt;"",IF(ISNUMBER(G103),IF(G103&lt;0,TRUE,IF(G103&gt;=32768,TRUE,IF(G103&lt;&gt;CEILING(G103,1),TRUE,FALSE))),TRUE),FALSE)</formula>
    </cfRule>
  </conditionalFormatting>
  <conditionalFormatting sqref="K103:K108">
    <cfRule type="expression" dxfId="87" priority="36" stopIfTrue="1">
      <formula>IF(K103&lt;&gt;"",IF(ISNUMBER(K103),IF(K103&lt;0,TRUE,IF(K103&gt;=32768,TRUE,IF(K103&lt;&gt;CEILING(K103,1),TRUE,FALSE))),TRUE),FALSE)</formula>
    </cfRule>
  </conditionalFormatting>
  <conditionalFormatting sqref="K114:K118">
    <cfRule type="expression" dxfId="86" priority="31" stopIfTrue="1">
      <formula>IF(K114&lt;&gt;"",IF(ISNUMBER(K114),IF(K114&lt;0,TRUE,IF(K114&gt;=32768,TRUE,IF(K114&lt;&gt;CEILING(K114,1),TRUE,FALSE))),TRUE),FALSE)</formula>
    </cfRule>
  </conditionalFormatting>
  <conditionalFormatting sqref="C114:E118">
    <cfRule type="expression" dxfId="85" priority="35" stopIfTrue="1">
      <formula>IF(C114&lt;&gt;"",IF(ISNUMBER(C114),IF(C114&lt;0,TRUE,IF(C114&gt;=32768,TRUE,IF(C114&lt;&gt;CEILING(C114,1),TRUE,FALSE))),TRUE),FALSE)</formula>
    </cfRule>
  </conditionalFormatting>
  <conditionalFormatting sqref="H114:H118 J114:J118">
    <cfRule type="expression" dxfId="84" priority="34" stopIfTrue="1">
      <formula>IF(H114&lt;&gt;"",IF(ISNUMBER(H114),IF(H114&lt;0,TRUE,IF(H114&gt;=1000,TRUE,FALSE)),TRUE),FALSE)</formula>
    </cfRule>
  </conditionalFormatting>
  <conditionalFormatting sqref="G114:G118 I114:I118">
    <cfRule type="expression" dxfId="83" priority="33" stopIfTrue="1">
      <formula>IF(G114&lt;&gt;"",IF(ISNUMBER(G114),IF(G114&lt;0,TRUE,IF(G114&gt;=32768,TRUE,IF(G114&lt;&gt;CEILING(G114,1),TRUE,FALSE))),TRUE),FALSE)</formula>
    </cfRule>
  </conditionalFormatting>
  <conditionalFormatting sqref="L114:L118">
    <cfRule type="expression" dxfId="82" priority="32" stopIfTrue="1">
      <formula>IF(L114&lt;&gt;"",IF(ISNUMBER(L114),IF(L114&lt;0,TRUE,IF(L114&gt;=1000,TRUE,FALSE)),TRUE),FALSE)</formula>
    </cfRule>
  </conditionalFormatting>
  <conditionalFormatting sqref="H100:H108">
    <cfRule type="expression" dxfId="81" priority="30" stopIfTrue="1">
      <formula>IF(H100&lt;&gt;"",IF(ISNUMBER(H100),IF(H100&lt;0,TRUE,IF(H100&gt;=1000,TRUE,FALSE)),TRUE),FALSE)</formula>
    </cfRule>
  </conditionalFormatting>
  <conditionalFormatting sqref="J100:J108">
    <cfRule type="expression" dxfId="80" priority="29" stopIfTrue="1">
      <formula>IF(J100&lt;&gt;"",IF(ISNUMBER(J100),IF(J100&lt;0,TRUE,IF(J100&gt;=1000,TRUE,FALSE)),TRUE),FALSE)</formula>
    </cfRule>
  </conditionalFormatting>
  <conditionalFormatting sqref="L100:L108">
    <cfRule type="expression" dxfId="79" priority="28" stopIfTrue="1">
      <formula>IF(L100&lt;&gt;"",IF(ISNUMBER(L100),IF(L100&lt;0,TRUE,IF(L100&gt;=1000,TRUE,FALSE)),TRUE),FALSE)</formula>
    </cfRule>
  </conditionalFormatting>
  <conditionalFormatting sqref="H66:H71">
    <cfRule type="expression" dxfId="78" priority="27" stopIfTrue="1">
      <formula>IF(H66&lt;&gt;"",IF(ISNUMBER(H66),IF(H66&lt;0,TRUE,IF(H66&gt;=1000,TRUE,FALSE)),TRUE),FALSE)</formula>
    </cfRule>
  </conditionalFormatting>
  <conditionalFormatting sqref="H73:H78">
    <cfRule type="expression" dxfId="77" priority="26" stopIfTrue="1">
      <formula>IF(H73&lt;&gt;"",IF(ISNUMBER(H73),IF(H73&lt;0,TRUE,IF(H73&gt;=1000,TRUE,FALSE)),TRUE),FALSE)</formula>
    </cfRule>
  </conditionalFormatting>
  <conditionalFormatting sqref="H80:H85">
    <cfRule type="expression" dxfId="76" priority="25" stopIfTrue="1">
      <formula>IF(H80&lt;&gt;"",IF(ISNUMBER(H80),IF(H80&lt;0,TRUE,IF(H80&gt;=1000,TRUE,FALSE)),TRUE),FALSE)</formula>
    </cfRule>
  </conditionalFormatting>
  <conditionalFormatting sqref="J66:J71">
    <cfRule type="expression" dxfId="75" priority="24" stopIfTrue="1">
      <formula>IF(J66&lt;&gt;"",IF(ISNUMBER(J66),IF(J66&lt;0,TRUE,IF(J66&gt;=1000,TRUE,FALSE)),TRUE),FALSE)</formula>
    </cfRule>
  </conditionalFormatting>
  <conditionalFormatting sqref="J73:J78">
    <cfRule type="expression" dxfId="74" priority="23" stopIfTrue="1">
      <formula>IF(J73&lt;&gt;"",IF(ISNUMBER(J73),IF(J73&lt;0,TRUE,IF(J73&gt;=1000,TRUE,FALSE)),TRUE),FALSE)</formula>
    </cfRule>
  </conditionalFormatting>
  <conditionalFormatting sqref="J80:J85">
    <cfRule type="expression" dxfId="73" priority="22" stopIfTrue="1">
      <formula>IF(J80&lt;&gt;"",IF(ISNUMBER(J80),IF(J80&lt;0,TRUE,IF(J80&gt;=1000,TRUE,FALSE)),TRUE),FALSE)</formula>
    </cfRule>
  </conditionalFormatting>
  <conditionalFormatting sqref="L66:L71">
    <cfRule type="expression" dxfId="72" priority="21" stopIfTrue="1">
      <formula>IF(L66&lt;&gt;"",IF(ISNUMBER(L66),IF(L66&lt;0,TRUE,IF(L66&gt;=1000,TRUE,FALSE)),TRUE),FALSE)</formula>
    </cfRule>
  </conditionalFormatting>
  <conditionalFormatting sqref="L73:L78">
    <cfRule type="expression" dxfId="71" priority="20" stopIfTrue="1">
      <formula>IF(L73&lt;&gt;"",IF(ISNUMBER(L73),IF(L73&lt;0,TRUE,IF(L73&gt;=1000,TRUE,FALSE)),TRUE),FALSE)</formula>
    </cfRule>
  </conditionalFormatting>
  <conditionalFormatting sqref="L80:L85">
    <cfRule type="expression" dxfId="70" priority="19" stopIfTrue="1">
      <formula>IF(L80&lt;&gt;"",IF(ISNUMBER(L80),IF(L80&lt;0,TRUE,IF(L80&gt;=1000,TRUE,FALSE)),TRUE),FALSE)</formula>
    </cfRule>
  </conditionalFormatting>
  <conditionalFormatting sqref="H11:H16">
    <cfRule type="expression" dxfId="69" priority="18" stopIfTrue="1">
      <formula>IF(H11&lt;&gt;"",IF(ISNUMBER(H11),IF(H11&lt;0,TRUE,IF(H11&gt;=1000,TRUE,FALSE)),TRUE),FALSE)</formula>
    </cfRule>
  </conditionalFormatting>
  <conditionalFormatting sqref="J11:J16">
    <cfRule type="expression" dxfId="68" priority="17" stopIfTrue="1">
      <formula>IF(J11&lt;&gt;"",IF(ISNUMBER(J11),IF(J11&lt;0,TRUE,IF(J11&gt;=1000,TRUE,FALSE)),TRUE),FALSE)</formula>
    </cfRule>
  </conditionalFormatting>
  <conditionalFormatting sqref="L11:L16">
    <cfRule type="expression" dxfId="67" priority="16" stopIfTrue="1">
      <formula>IF(L11&lt;&gt;"",IF(ISNUMBER(L11),IF(L11&lt;0,TRUE,IF(L11&gt;=1000,TRUE,FALSE)),TRUE),FALSE)</formula>
    </cfRule>
  </conditionalFormatting>
  <conditionalFormatting sqref="H18:H23">
    <cfRule type="expression" dxfId="66" priority="15" stopIfTrue="1">
      <formula>IF(H18&lt;&gt;"",IF(ISNUMBER(H18),IF(H18&lt;0,TRUE,IF(H18&gt;=1000,TRUE,FALSE)),TRUE),FALSE)</formula>
    </cfRule>
  </conditionalFormatting>
  <conditionalFormatting sqref="J18:J23">
    <cfRule type="expression" dxfId="65" priority="14" stopIfTrue="1">
      <formula>IF(J18&lt;&gt;"",IF(ISNUMBER(J18),IF(J18&lt;0,TRUE,IF(J18&gt;=1000,TRUE,FALSE)),TRUE),FALSE)</formula>
    </cfRule>
  </conditionalFormatting>
  <conditionalFormatting sqref="L18:L23">
    <cfRule type="expression" dxfId="64" priority="13" stopIfTrue="1">
      <formula>IF(L18&lt;&gt;"",IF(ISNUMBER(L18),IF(L18&lt;0,TRUE,IF(L18&gt;=1000,TRUE,FALSE)),TRUE),FALSE)</formula>
    </cfRule>
  </conditionalFormatting>
  <conditionalFormatting sqref="H25:H30">
    <cfRule type="expression" dxfId="63" priority="12" stopIfTrue="1">
      <formula>IF(H25&lt;&gt;"",IF(ISNUMBER(H25),IF(H25&lt;0,TRUE,IF(H25&gt;=1000,TRUE,FALSE)),TRUE),FALSE)</formula>
    </cfRule>
  </conditionalFormatting>
  <conditionalFormatting sqref="J25:J30">
    <cfRule type="expression" dxfId="62" priority="11" stopIfTrue="1">
      <formula>IF(J25&lt;&gt;"",IF(ISNUMBER(J25),IF(J25&lt;0,TRUE,IF(J25&gt;=1000,TRUE,FALSE)),TRUE),FALSE)</formula>
    </cfRule>
  </conditionalFormatting>
  <conditionalFormatting sqref="L25:L30">
    <cfRule type="expression" dxfId="61" priority="10" stopIfTrue="1">
      <formula>IF(L25&lt;&gt;"",IF(ISNUMBER(L25),IF(L25&lt;0,TRUE,IF(L25&gt;=1000,TRUE,FALSE)),TRUE),FALSE)</formula>
    </cfRule>
  </conditionalFormatting>
  <conditionalFormatting sqref="H32:H37">
    <cfRule type="expression" dxfId="60" priority="9" stopIfTrue="1">
      <formula>IF(H32&lt;&gt;"",IF(ISNUMBER(H32),IF(H32&lt;0,TRUE,IF(H32&gt;=1000,TRUE,FALSE)),TRUE),FALSE)</formula>
    </cfRule>
  </conditionalFormatting>
  <conditionalFormatting sqref="J32:J37">
    <cfRule type="expression" dxfId="59" priority="8" stopIfTrue="1">
      <formula>IF(J32&lt;&gt;"",IF(ISNUMBER(J32),IF(J32&lt;0,TRUE,IF(J32&gt;=1000,TRUE,FALSE)),TRUE),FALSE)</formula>
    </cfRule>
  </conditionalFormatting>
  <conditionalFormatting sqref="L32:L37">
    <cfRule type="expression" dxfId="58" priority="7" stopIfTrue="1">
      <formula>IF(L32&lt;&gt;"",IF(ISNUMBER(L32),IF(L32&lt;0,TRUE,IF(L32&gt;=1000,TRUE,FALSE)),TRUE),FALSE)</formula>
    </cfRule>
  </conditionalFormatting>
  <conditionalFormatting sqref="H39:H44">
    <cfRule type="expression" dxfId="57" priority="6" stopIfTrue="1">
      <formula>IF(H39&lt;&gt;"",IF(ISNUMBER(H39),IF(H39&lt;0,TRUE,IF(H39&gt;=1000,TRUE,FALSE)),TRUE),FALSE)</formula>
    </cfRule>
  </conditionalFormatting>
  <conditionalFormatting sqref="J39:J44">
    <cfRule type="expression" dxfId="56" priority="5" stopIfTrue="1">
      <formula>IF(J39&lt;&gt;"",IF(ISNUMBER(J39),IF(J39&lt;0,TRUE,IF(J39&gt;=1000,TRUE,FALSE)),TRUE),FALSE)</formula>
    </cfRule>
  </conditionalFormatting>
  <conditionalFormatting sqref="L39:L44">
    <cfRule type="expression" dxfId="55" priority="4" stopIfTrue="1">
      <formula>IF(L39&lt;&gt;"",IF(ISNUMBER(L39),IF(L39&lt;0,TRUE,IF(L39&gt;=1000,TRUE,FALSE)),TRUE),FALSE)</formula>
    </cfRule>
  </conditionalFormatting>
  <conditionalFormatting sqref="H46:H51">
    <cfRule type="expression" dxfId="54" priority="3" stopIfTrue="1">
      <formula>IF(H46&lt;&gt;"",IF(ISNUMBER(H46),IF(H46&lt;0,TRUE,IF(H46&gt;=1000,TRUE,FALSE)),TRUE),FALSE)</formula>
    </cfRule>
  </conditionalFormatting>
  <conditionalFormatting sqref="J46:J51">
    <cfRule type="expression" dxfId="53" priority="2" stopIfTrue="1">
      <formula>IF(J46&lt;&gt;"",IF(ISNUMBER(J46),IF(J46&lt;0,TRUE,IF(J46&gt;=1000,TRUE,FALSE)),TRUE),FALSE)</formula>
    </cfRule>
  </conditionalFormatting>
  <conditionalFormatting sqref="L46:L51">
    <cfRule type="expression" dxfId="52" priority="1" stopIfTrue="1">
      <formula>IF(L46&lt;&gt;"",IF(ISNUMBER(L46),IF(L46&lt;0,TRUE,IF(L46&gt;=1000,TRUE,FALSE)),TRUE),FALSE)</formula>
    </cfRule>
  </conditionalFormatting>
  <dataValidations count="3">
    <dataValidation type="decimal" operator="lessThan" allowBlank="1" showErrorMessage="1" errorTitle="FTE Value" error="The FTE value must be less than  the number of staff." sqref="L80:L85 J11:J16 L11:L16 H18:H23 J18:J23 L18:L23 H25:H30 J25:J30 L25:L30 H32:H37 J32:J37 L32:L37 H39:H44 J39:J44 L39:L44 J46:J51 H66:H71 L66:L71 H73:H78 H80:H85 J80:J85 H100:H108 J100:J108 L100:L108 H114:H131 J114:J131 L114:L131 H11:H16" xr:uid="{A273A590-48FE-45A6-906B-C6265909A722}">
      <formula1>G11</formula1>
    </dataValidation>
    <dataValidation type="decimal" operator="lessThan" allowBlank="1" showInputMessage="1" showErrorMessage="1" errorTitle="FTE Value" error="The FTE value must be less than  the number of staff." sqref="H46:H51 J73:J78 L73:L78" xr:uid="{2B7B434B-0548-4CFE-A014-45591F369381}">
      <formula1>G46</formula1>
    </dataValidation>
    <dataValidation type="decimal" operator="lessThanOrEqual" allowBlank="1" showInputMessage="1" showErrorMessage="1" errorTitle="FTE Value" error="The FTE value must be less than or equal to the number of staff." sqref="L46:L51 J66:J71" xr:uid="{8EBA8C84-9857-41E7-A054-2EB2AC623C9B}">
      <formula1>I46</formula1>
    </dataValidation>
  </dataValidations>
  <pageMargins left="0.78740157480314965" right="0.15748031496062992" top="0.19685039370078741" bottom="0.15748031496062992" header="0.19685039370078741" footer="0.15748031496062992"/>
  <pageSetup paperSize="9" scale="58" orientation="landscape" r:id="rId1"/>
  <headerFooter alignWithMargins="0"/>
  <rowBreaks count="1" manualBreakCount="1">
    <brk id="53" max="16383" man="1"/>
  </rowBreaks>
  <ignoredErrors>
    <ignoredError sqref="F17 M17:V17 F24 M24:V24 M31:V31 F31 F38 M38:V38 F45 M45:V45 F72 M72:V72 F79 M79:V79 O86:V8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8"/>
  <sheetViews>
    <sheetView zoomScaleNormal="100" workbookViewId="0">
      <selection activeCell="C10" sqref="C10"/>
    </sheetView>
  </sheetViews>
  <sheetFormatPr defaultRowHeight="12.75" x14ac:dyDescent="0.2"/>
  <cols>
    <col min="1" max="1" width="37.140625" style="31" customWidth="1"/>
    <col min="2" max="2" width="16.85546875" style="31" customWidth="1"/>
    <col min="3" max="12" width="9.7109375" style="217" customWidth="1"/>
    <col min="13" max="22" width="9.7109375" style="31" customWidth="1"/>
    <col min="23" max="16384" width="9.140625" style="31"/>
  </cols>
  <sheetData>
    <row r="1" spans="1:22" s="19" customFormat="1" ht="23.25" x14ac:dyDescent="0.2">
      <c r="A1" s="308" t="s">
        <v>60</v>
      </c>
      <c r="B1" s="308"/>
      <c r="C1" s="308"/>
      <c r="D1" s="308"/>
      <c r="E1" s="308"/>
      <c r="F1" s="308"/>
      <c r="G1" s="308"/>
      <c r="H1" s="308"/>
      <c r="I1" s="308"/>
      <c r="J1" s="308"/>
      <c r="K1" s="308"/>
      <c r="L1" s="308"/>
      <c r="M1" s="308"/>
      <c r="N1" s="308"/>
      <c r="O1" s="308"/>
      <c r="P1" s="308"/>
      <c r="Q1" s="308"/>
    </row>
    <row r="2" spans="1:22" s="30" customFormat="1" ht="21" x14ac:dyDescent="0.35">
      <c r="A2" s="26" t="str">
        <f>" PLEASE PROVIDE ANNUAL DATA FOR THE "&amp;Year&amp;" CALENDAR YEAR "</f>
        <v xml:space="preserve"> PLEASE PROVIDE ANNUAL DATA FOR THE 2022 CALENDAR YEAR </v>
      </c>
      <c r="B2" s="23"/>
      <c r="C2" s="216"/>
      <c r="D2" s="216"/>
      <c r="E2" s="216"/>
      <c r="F2" s="216"/>
      <c r="G2" s="216"/>
      <c r="H2" s="216"/>
      <c r="I2" s="216"/>
      <c r="J2" s="216"/>
      <c r="K2" s="216"/>
      <c r="L2" s="216"/>
      <c r="M2" s="24"/>
      <c r="N2" s="24"/>
      <c r="O2" s="24"/>
      <c r="P2" s="24"/>
      <c r="Q2" s="25"/>
    </row>
    <row r="3" spans="1:22" s="19" customFormat="1" ht="18.75" x14ac:dyDescent="0.3">
      <c r="A3" s="18" t="s">
        <v>31</v>
      </c>
      <c r="C3" s="225"/>
      <c r="D3" s="225"/>
      <c r="E3" s="225"/>
      <c r="F3" s="225"/>
      <c r="G3" s="225"/>
      <c r="H3" s="225"/>
      <c r="I3" s="225"/>
      <c r="J3" s="225"/>
      <c r="K3" s="225"/>
      <c r="L3" s="225"/>
    </row>
    <row r="4" spans="1:22" s="10" customFormat="1" ht="59.25" customHeight="1" thickBot="1" x14ac:dyDescent="0.25">
      <c r="A4" s="309" t="s">
        <v>68</v>
      </c>
      <c r="B4" s="309"/>
      <c r="C4" s="309"/>
      <c r="D4" s="309"/>
      <c r="E4" s="309"/>
      <c r="F4" s="309"/>
      <c r="G4" s="309"/>
      <c r="H4" s="309"/>
      <c r="I4" s="309"/>
      <c r="J4" s="309"/>
      <c r="K4" s="309"/>
      <c r="L4" s="309"/>
      <c r="M4" s="309"/>
      <c r="N4" s="309"/>
      <c r="O4" s="309"/>
      <c r="P4" s="309"/>
      <c r="Q4" s="309"/>
    </row>
    <row r="5" spans="1:22" s="10" customFormat="1" ht="13.5" thickTop="1" x14ac:dyDescent="0.2">
      <c r="A5" s="317" t="s">
        <v>13</v>
      </c>
      <c r="B5" s="318"/>
      <c r="C5" s="318"/>
      <c r="D5" s="318"/>
      <c r="E5" s="318"/>
      <c r="F5" s="318"/>
      <c r="G5" s="318"/>
      <c r="H5" s="318"/>
      <c r="I5" s="318"/>
      <c r="J5" s="318"/>
      <c r="K5" s="318"/>
      <c r="L5" s="318"/>
      <c r="M5" s="318"/>
      <c r="N5" s="318"/>
      <c r="O5" s="318"/>
      <c r="P5" s="318"/>
      <c r="Q5" s="318"/>
      <c r="R5" s="318"/>
      <c r="S5" s="318"/>
      <c r="T5" s="318"/>
      <c r="U5" s="318"/>
      <c r="V5" s="319"/>
    </row>
    <row r="6" spans="1:22" ht="13.5" thickBot="1" x14ac:dyDescent="0.25">
      <c r="A6" s="320"/>
      <c r="B6" s="321"/>
      <c r="C6" s="321"/>
      <c r="D6" s="321"/>
      <c r="E6" s="321"/>
      <c r="F6" s="321"/>
      <c r="G6" s="321"/>
      <c r="H6" s="321"/>
      <c r="I6" s="321"/>
      <c r="J6" s="321"/>
      <c r="K6" s="321"/>
      <c r="L6" s="321"/>
      <c r="M6" s="321"/>
      <c r="N6" s="321"/>
      <c r="O6" s="321"/>
      <c r="P6" s="321"/>
      <c r="Q6" s="321"/>
      <c r="R6" s="321"/>
      <c r="S6" s="321"/>
      <c r="T6" s="321"/>
      <c r="U6" s="321"/>
      <c r="V6" s="322"/>
    </row>
    <row r="7" spans="1:22" ht="13.5" thickTop="1" x14ac:dyDescent="0.2">
      <c r="A7" s="137"/>
      <c r="B7" s="305" t="s">
        <v>14</v>
      </c>
      <c r="C7" s="284" t="s">
        <v>69</v>
      </c>
      <c r="D7" s="285"/>
      <c r="E7" s="285"/>
      <c r="F7" s="286"/>
      <c r="G7" s="284" t="s">
        <v>70</v>
      </c>
      <c r="H7" s="285"/>
      <c r="I7" s="285"/>
      <c r="J7" s="285"/>
      <c r="K7" s="285"/>
      <c r="L7" s="285"/>
      <c r="M7" s="285"/>
      <c r="N7" s="286"/>
      <c r="O7" s="284" t="s">
        <v>71</v>
      </c>
      <c r="P7" s="285"/>
      <c r="Q7" s="285"/>
      <c r="R7" s="285"/>
      <c r="S7" s="285"/>
      <c r="T7" s="285"/>
      <c r="U7" s="285"/>
      <c r="V7" s="286"/>
    </row>
    <row r="8" spans="1:22" s="32" customFormat="1" x14ac:dyDescent="0.2">
      <c r="A8" s="138"/>
      <c r="B8" s="306"/>
      <c r="C8" s="287" t="s">
        <v>21</v>
      </c>
      <c r="D8" s="289" t="s">
        <v>22</v>
      </c>
      <c r="E8" s="291" t="s">
        <v>72</v>
      </c>
      <c r="F8" s="367" t="s">
        <v>1</v>
      </c>
      <c r="G8" s="323" t="s">
        <v>21</v>
      </c>
      <c r="H8" s="324"/>
      <c r="I8" s="325" t="s">
        <v>22</v>
      </c>
      <c r="J8" s="324"/>
      <c r="K8" s="325" t="s">
        <v>72</v>
      </c>
      <c r="L8" s="324"/>
      <c r="M8" s="325" t="s">
        <v>1</v>
      </c>
      <c r="N8" s="326"/>
      <c r="O8" s="323" t="s">
        <v>21</v>
      </c>
      <c r="P8" s="324"/>
      <c r="Q8" s="325" t="s">
        <v>22</v>
      </c>
      <c r="R8" s="324"/>
      <c r="S8" s="325" t="s">
        <v>72</v>
      </c>
      <c r="T8" s="324"/>
      <c r="U8" s="325" t="s">
        <v>1</v>
      </c>
      <c r="V8" s="326"/>
    </row>
    <row r="9" spans="1:22" s="32" customFormat="1" ht="13.5" thickBot="1" x14ac:dyDescent="0.25">
      <c r="A9" s="139" t="s">
        <v>4</v>
      </c>
      <c r="B9" s="307"/>
      <c r="C9" s="288"/>
      <c r="D9" s="290"/>
      <c r="E9" s="292"/>
      <c r="F9" s="294"/>
      <c r="G9" s="33" t="s">
        <v>2</v>
      </c>
      <c r="H9" s="33" t="s">
        <v>3</v>
      </c>
      <c r="I9" s="33" t="s">
        <v>2</v>
      </c>
      <c r="J9" s="33" t="s">
        <v>3</v>
      </c>
      <c r="K9" s="33" t="s">
        <v>2</v>
      </c>
      <c r="L9" s="33" t="s">
        <v>3</v>
      </c>
      <c r="M9" s="33" t="s">
        <v>2</v>
      </c>
      <c r="N9" s="34" t="s">
        <v>3</v>
      </c>
      <c r="O9" s="33" t="s">
        <v>2</v>
      </c>
      <c r="P9" s="33" t="s">
        <v>3</v>
      </c>
      <c r="Q9" s="33" t="s">
        <v>2</v>
      </c>
      <c r="R9" s="33" t="s">
        <v>3</v>
      </c>
      <c r="S9" s="33" t="s">
        <v>2</v>
      </c>
      <c r="T9" s="33" t="s">
        <v>3</v>
      </c>
      <c r="U9" s="33" t="s">
        <v>2</v>
      </c>
      <c r="V9" s="34" t="s">
        <v>3</v>
      </c>
    </row>
    <row r="10" spans="1:22" s="32" customFormat="1" ht="13.5" thickTop="1" x14ac:dyDescent="0.2">
      <c r="A10" s="374" t="s">
        <v>32</v>
      </c>
      <c r="B10" s="231" t="s">
        <v>73</v>
      </c>
      <c r="C10" s="125"/>
      <c r="D10" s="126"/>
      <c r="E10" s="126"/>
      <c r="F10" s="37">
        <f>SUM(C10:E10)</f>
        <v>0</v>
      </c>
      <c r="G10" s="36"/>
      <c r="H10" s="36"/>
      <c r="I10" s="36"/>
      <c r="J10" s="36"/>
      <c r="K10" s="36"/>
      <c r="L10" s="36"/>
      <c r="M10" s="38">
        <f>SUM(G10,I10,K10)</f>
        <v>0</v>
      </c>
      <c r="N10" s="153">
        <f>SUM(H10,J10,L10)</f>
        <v>0</v>
      </c>
      <c r="O10" s="42">
        <f t="shared" ref="O10:O45" si="0">SUM(C10,G10)</f>
        <v>0</v>
      </c>
      <c r="P10" s="154">
        <f>SUM(C10,H10)</f>
        <v>0</v>
      </c>
      <c r="Q10" s="38">
        <f>SUM(D10,I10)</f>
        <v>0</v>
      </c>
      <c r="R10" s="154">
        <f>SUM(D10,J10)</f>
        <v>0</v>
      </c>
      <c r="S10" s="38">
        <f>SUM(E10,K10)</f>
        <v>0</v>
      </c>
      <c r="T10" s="154">
        <f t="shared" ref="T10:T45" si="1">SUM(E10,L10)</f>
        <v>0</v>
      </c>
      <c r="U10" s="100">
        <f>SUM(O10,Q10,S10)</f>
        <v>0</v>
      </c>
      <c r="V10" s="155">
        <f t="shared" ref="U10:V25" si="2">SUM(P10,R10,T10)</f>
        <v>0</v>
      </c>
    </row>
    <row r="11" spans="1:22" s="32" customFormat="1" x14ac:dyDescent="0.2">
      <c r="A11" s="375"/>
      <c r="B11" s="140" t="s">
        <v>16</v>
      </c>
      <c r="C11" s="127"/>
      <c r="D11" s="36"/>
      <c r="E11" s="36"/>
      <c r="F11" s="40">
        <f>SUM(C11,E11,D11)</f>
        <v>0</v>
      </c>
      <c r="G11" s="36"/>
      <c r="H11" s="36"/>
      <c r="I11" s="36"/>
      <c r="J11" s="36"/>
      <c r="K11" s="36"/>
      <c r="L11" s="36"/>
      <c r="M11" s="38">
        <f>SUM(G11,I11,K11)</f>
        <v>0</v>
      </c>
      <c r="N11" s="153">
        <f>SUM(H11,J11,L11)</f>
        <v>0</v>
      </c>
      <c r="O11" s="42">
        <f t="shared" si="0"/>
        <v>0</v>
      </c>
      <c r="P11" s="154">
        <f>SUM(C11,H11)</f>
        <v>0</v>
      </c>
      <c r="Q11" s="38">
        <f>SUM(D11,I11)</f>
        <v>0</v>
      </c>
      <c r="R11" s="154">
        <f>SUM(D11,J11)</f>
        <v>0</v>
      </c>
      <c r="S11" s="38">
        <f>SUM(E11,K11)</f>
        <v>0</v>
      </c>
      <c r="T11" s="154">
        <f t="shared" si="1"/>
        <v>0</v>
      </c>
      <c r="U11" s="87">
        <f t="shared" si="2"/>
        <v>0</v>
      </c>
      <c r="V11" s="155">
        <f t="shared" si="2"/>
        <v>0</v>
      </c>
    </row>
    <row r="12" spans="1:22" s="32" customFormat="1" x14ac:dyDescent="0.2">
      <c r="A12" s="375"/>
      <c r="B12" s="140" t="s">
        <v>74</v>
      </c>
      <c r="C12" s="127"/>
      <c r="D12" s="36"/>
      <c r="E12" s="36"/>
      <c r="F12" s="40">
        <f>SUM(C12,E12,D12)</f>
        <v>0</v>
      </c>
      <c r="G12" s="36"/>
      <c r="H12" s="36"/>
      <c r="I12" s="36"/>
      <c r="J12" s="36"/>
      <c r="K12" s="36"/>
      <c r="L12" s="36"/>
      <c r="M12" s="38">
        <f t="shared" ref="M12:N15" si="3">SUM(G12,I12,K12)</f>
        <v>0</v>
      </c>
      <c r="N12" s="153">
        <f t="shared" si="3"/>
        <v>0</v>
      </c>
      <c r="O12" s="42">
        <f t="shared" si="0"/>
        <v>0</v>
      </c>
      <c r="P12" s="154">
        <f t="shared" ref="P12:Q15" si="4">SUM(C12,H12)</f>
        <v>0</v>
      </c>
      <c r="Q12" s="38">
        <f t="shared" si="4"/>
        <v>0</v>
      </c>
      <c r="R12" s="154">
        <f t="shared" ref="R12:S15" si="5">SUM(D12,J12)</f>
        <v>0</v>
      </c>
      <c r="S12" s="38">
        <f t="shared" si="5"/>
        <v>0</v>
      </c>
      <c r="T12" s="154">
        <f t="shared" si="1"/>
        <v>0</v>
      </c>
      <c r="U12" s="87">
        <f t="shared" si="2"/>
        <v>0</v>
      </c>
      <c r="V12" s="155">
        <f t="shared" si="2"/>
        <v>0</v>
      </c>
    </row>
    <row r="13" spans="1:22" s="32" customFormat="1" x14ac:dyDescent="0.2">
      <c r="A13" s="375"/>
      <c r="B13" s="140" t="s">
        <v>5</v>
      </c>
      <c r="C13" s="127"/>
      <c r="D13" s="36"/>
      <c r="E13" s="36"/>
      <c r="F13" s="40">
        <f>SUM(C13,E13,D13)</f>
        <v>0</v>
      </c>
      <c r="G13" s="36"/>
      <c r="H13" s="36"/>
      <c r="I13" s="36"/>
      <c r="J13" s="36"/>
      <c r="K13" s="36"/>
      <c r="L13" s="36"/>
      <c r="M13" s="38">
        <f t="shared" si="3"/>
        <v>0</v>
      </c>
      <c r="N13" s="153">
        <f t="shared" si="3"/>
        <v>0</v>
      </c>
      <c r="O13" s="42">
        <f t="shared" si="0"/>
        <v>0</v>
      </c>
      <c r="P13" s="154">
        <f t="shared" si="4"/>
        <v>0</v>
      </c>
      <c r="Q13" s="38">
        <f t="shared" si="4"/>
        <v>0</v>
      </c>
      <c r="R13" s="154">
        <f t="shared" si="5"/>
        <v>0</v>
      </c>
      <c r="S13" s="38">
        <f t="shared" si="5"/>
        <v>0</v>
      </c>
      <c r="T13" s="154">
        <f t="shared" si="1"/>
        <v>0</v>
      </c>
      <c r="U13" s="87">
        <f t="shared" si="2"/>
        <v>0</v>
      </c>
      <c r="V13" s="155">
        <f t="shared" si="2"/>
        <v>0</v>
      </c>
    </row>
    <row r="14" spans="1:22" s="32" customFormat="1" x14ac:dyDescent="0.2">
      <c r="A14" s="375"/>
      <c r="B14" s="141" t="s">
        <v>75</v>
      </c>
      <c r="C14" s="127"/>
      <c r="D14" s="36"/>
      <c r="E14" s="36"/>
      <c r="F14" s="45">
        <f>SUM(C14,E14,D14)</f>
        <v>0</v>
      </c>
      <c r="G14" s="36"/>
      <c r="H14" s="36"/>
      <c r="I14" s="36"/>
      <c r="J14" s="36"/>
      <c r="K14" s="36"/>
      <c r="L14" s="36"/>
      <c r="M14" s="38">
        <f t="shared" si="3"/>
        <v>0</v>
      </c>
      <c r="N14" s="153">
        <f t="shared" si="3"/>
        <v>0</v>
      </c>
      <c r="O14" s="47">
        <f t="shared" si="0"/>
        <v>0</v>
      </c>
      <c r="P14" s="154">
        <f t="shared" si="4"/>
        <v>0</v>
      </c>
      <c r="Q14" s="48">
        <f t="shared" si="4"/>
        <v>0</v>
      </c>
      <c r="R14" s="154">
        <f t="shared" si="5"/>
        <v>0</v>
      </c>
      <c r="S14" s="48">
        <f t="shared" si="5"/>
        <v>0</v>
      </c>
      <c r="T14" s="154">
        <f t="shared" si="1"/>
        <v>0</v>
      </c>
      <c r="U14" s="46">
        <f t="shared" si="2"/>
        <v>0</v>
      </c>
      <c r="V14" s="155">
        <f t="shared" si="2"/>
        <v>0</v>
      </c>
    </row>
    <row r="15" spans="1:22" s="32" customFormat="1" ht="13.5" thickBot="1" x14ac:dyDescent="0.25">
      <c r="A15" s="376"/>
      <c r="B15" s="143" t="s">
        <v>17</v>
      </c>
      <c r="C15" s="131"/>
      <c r="D15" s="132"/>
      <c r="E15" s="132"/>
      <c r="F15" s="45">
        <f>SUM(C15,E15,D15)</f>
        <v>0</v>
      </c>
      <c r="G15" s="132"/>
      <c r="H15" s="132"/>
      <c r="I15" s="132"/>
      <c r="J15" s="132"/>
      <c r="K15" s="132"/>
      <c r="L15" s="132"/>
      <c r="M15" s="46">
        <f t="shared" si="3"/>
        <v>0</v>
      </c>
      <c r="N15" s="165">
        <f t="shared" si="3"/>
        <v>0</v>
      </c>
      <c r="O15" s="47">
        <f t="shared" si="0"/>
        <v>0</v>
      </c>
      <c r="P15" s="160">
        <f t="shared" si="4"/>
        <v>0</v>
      </c>
      <c r="Q15" s="48">
        <f t="shared" si="4"/>
        <v>0</v>
      </c>
      <c r="R15" s="160">
        <f t="shared" si="5"/>
        <v>0</v>
      </c>
      <c r="S15" s="48">
        <f t="shared" si="5"/>
        <v>0</v>
      </c>
      <c r="T15" s="160">
        <f t="shared" si="1"/>
        <v>0</v>
      </c>
      <c r="U15" s="46">
        <f>SUM(O15,Q15,S15)</f>
        <v>0</v>
      </c>
      <c r="V15" s="186">
        <f t="shared" si="2"/>
        <v>0</v>
      </c>
    </row>
    <row r="16" spans="1:22" s="32" customFormat="1" ht="13.5" thickTop="1" x14ac:dyDescent="0.2">
      <c r="A16" s="368" t="s">
        <v>33</v>
      </c>
      <c r="B16" s="231" t="s">
        <v>73</v>
      </c>
      <c r="C16" s="125"/>
      <c r="D16" s="126"/>
      <c r="E16" s="126"/>
      <c r="F16" s="37">
        <f>SUM(C16:E16)</f>
        <v>0</v>
      </c>
      <c r="G16" s="126"/>
      <c r="H16" s="126"/>
      <c r="I16" s="126"/>
      <c r="J16" s="126"/>
      <c r="K16" s="126"/>
      <c r="L16" s="126"/>
      <c r="M16" s="79">
        <f>SUM(G16,I16,K16)</f>
        <v>0</v>
      </c>
      <c r="N16" s="158">
        <f>SUM(H16,J16,L16)</f>
        <v>0</v>
      </c>
      <c r="O16" s="99">
        <f t="shared" si="0"/>
        <v>0</v>
      </c>
      <c r="P16" s="167">
        <f>SUM(C16,H16)</f>
        <v>0</v>
      </c>
      <c r="Q16" s="79">
        <f>SUM(D16,I16)</f>
        <v>0</v>
      </c>
      <c r="R16" s="167">
        <f>SUM(D16,J16)</f>
        <v>0</v>
      </c>
      <c r="S16" s="79">
        <f>SUM(E16,K16)</f>
        <v>0</v>
      </c>
      <c r="T16" s="167">
        <f t="shared" si="1"/>
        <v>0</v>
      </c>
      <c r="U16" s="100">
        <f>SUM(O16,Q16,S16)</f>
        <v>0</v>
      </c>
      <c r="V16" s="158">
        <f t="shared" si="2"/>
        <v>0</v>
      </c>
    </row>
    <row r="17" spans="1:22" s="32" customFormat="1" x14ac:dyDescent="0.2">
      <c r="A17" s="369"/>
      <c r="B17" s="140" t="s">
        <v>16</v>
      </c>
      <c r="C17" s="127"/>
      <c r="D17" s="36"/>
      <c r="E17" s="36"/>
      <c r="F17" s="40">
        <f>SUM(C17,E17,D17)</f>
        <v>0</v>
      </c>
      <c r="G17" s="36"/>
      <c r="H17" s="36"/>
      <c r="I17" s="36"/>
      <c r="J17" s="36"/>
      <c r="K17" s="36"/>
      <c r="L17" s="36"/>
      <c r="M17" s="38">
        <f>SUM(G17,I17,K17)</f>
        <v>0</v>
      </c>
      <c r="N17" s="153">
        <f>SUM(H17,J17,L17)</f>
        <v>0</v>
      </c>
      <c r="O17" s="42">
        <f t="shared" si="0"/>
        <v>0</v>
      </c>
      <c r="P17" s="154">
        <f>SUM(C17,H17)</f>
        <v>0</v>
      </c>
      <c r="Q17" s="38">
        <f>SUM(D17,I17)</f>
        <v>0</v>
      </c>
      <c r="R17" s="154">
        <f>SUM(D17,J17)</f>
        <v>0</v>
      </c>
      <c r="S17" s="38">
        <f>SUM(E17,K17)</f>
        <v>0</v>
      </c>
      <c r="T17" s="154">
        <f t="shared" si="1"/>
        <v>0</v>
      </c>
      <c r="U17" s="87">
        <f t="shared" si="2"/>
        <v>0</v>
      </c>
      <c r="V17" s="155">
        <f t="shared" si="2"/>
        <v>0</v>
      </c>
    </row>
    <row r="18" spans="1:22" s="32" customFormat="1" x14ac:dyDescent="0.2">
      <c r="A18" s="369"/>
      <c r="B18" s="140" t="s">
        <v>74</v>
      </c>
      <c r="C18" s="127"/>
      <c r="D18" s="36"/>
      <c r="E18" s="36"/>
      <c r="F18" s="40">
        <f>SUM(C18,E18,D18)</f>
        <v>0</v>
      </c>
      <c r="G18" s="36"/>
      <c r="H18" s="36"/>
      <c r="I18" s="36"/>
      <c r="J18" s="36"/>
      <c r="K18" s="36"/>
      <c r="L18" s="36"/>
      <c r="M18" s="38">
        <f t="shared" ref="M18:N21" si="6">SUM(G18,I18,K18)</f>
        <v>0</v>
      </c>
      <c r="N18" s="153">
        <f t="shared" si="6"/>
        <v>0</v>
      </c>
      <c r="O18" s="42">
        <f t="shared" si="0"/>
        <v>0</v>
      </c>
      <c r="P18" s="154">
        <f t="shared" ref="P18:Q21" si="7">SUM(C18,H18)</f>
        <v>0</v>
      </c>
      <c r="Q18" s="38">
        <f t="shared" si="7"/>
        <v>0</v>
      </c>
      <c r="R18" s="154">
        <f t="shared" ref="R18:S21" si="8">SUM(D18,J18)</f>
        <v>0</v>
      </c>
      <c r="S18" s="38">
        <f t="shared" si="8"/>
        <v>0</v>
      </c>
      <c r="T18" s="154">
        <f t="shared" si="1"/>
        <v>0</v>
      </c>
      <c r="U18" s="87">
        <f t="shared" si="2"/>
        <v>0</v>
      </c>
      <c r="V18" s="155">
        <f t="shared" si="2"/>
        <v>0</v>
      </c>
    </row>
    <row r="19" spans="1:22" s="32" customFormat="1" x14ac:dyDescent="0.2">
      <c r="A19" s="369"/>
      <c r="B19" s="140" t="s">
        <v>5</v>
      </c>
      <c r="C19" s="127"/>
      <c r="D19" s="36"/>
      <c r="E19" s="36"/>
      <c r="F19" s="40">
        <f>SUM(C19,E19,D19)</f>
        <v>0</v>
      </c>
      <c r="G19" s="36"/>
      <c r="H19" s="36"/>
      <c r="I19" s="36"/>
      <c r="J19" s="36"/>
      <c r="K19" s="36"/>
      <c r="L19" s="36"/>
      <c r="M19" s="38">
        <f t="shared" si="6"/>
        <v>0</v>
      </c>
      <c r="N19" s="153">
        <f t="shared" si="6"/>
        <v>0</v>
      </c>
      <c r="O19" s="42">
        <f t="shared" si="0"/>
        <v>0</v>
      </c>
      <c r="P19" s="154">
        <f t="shared" si="7"/>
        <v>0</v>
      </c>
      <c r="Q19" s="38">
        <f t="shared" si="7"/>
        <v>0</v>
      </c>
      <c r="R19" s="154">
        <f t="shared" si="8"/>
        <v>0</v>
      </c>
      <c r="S19" s="38">
        <f t="shared" si="8"/>
        <v>0</v>
      </c>
      <c r="T19" s="154">
        <f t="shared" si="1"/>
        <v>0</v>
      </c>
      <c r="U19" s="87">
        <f t="shared" si="2"/>
        <v>0</v>
      </c>
      <c r="V19" s="155">
        <f t="shared" si="2"/>
        <v>0</v>
      </c>
    </row>
    <row r="20" spans="1:22" s="32" customFormat="1" x14ac:dyDescent="0.2">
      <c r="A20" s="369"/>
      <c r="B20" s="141" t="s">
        <v>75</v>
      </c>
      <c r="C20" s="127"/>
      <c r="D20" s="36"/>
      <c r="E20" s="36"/>
      <c r="F20" s="45">
        <f>SUM(C20,E20,D20)</f>
        <v>0</v>
      </c>
      <c r="G20" s="36"/>
      <c r="H20" s="36"/>
      <c r="I20" s="36"/>
      <c r="J20" s="36"/>
      <c r="K20" s="36"/>
      <c r="L20" s="36"/>
      <c r="M20" s="38">
        <f t="shared" si="6"/>
        <v>0</v>
      </c>
      <c r="N20" s="153">
        <f t="shared" si="6"/>
        <v>0</v>
      </c>
      <c r="O20" s="47">
        <f t="shared" si="0"/>
        <v>0</v>
      </c>
      <c r="P20" s="154">
        <f t="shared" si="7"/>
        <v>0</v>
      </c>
      <c r="Q20" s="48">
        <f t="shared" si="7"/>
        <v>0</v>
      </c>
      <c r="R20" s="154">
        <f t="shared" si="8"/>
        <v>0</v>
      </c>
      <c r="S20" s="48">
        <f t="shared" si="8"/>
        <v>0</v>
      </c>
      <c r="T20" s="154">
        <f t="shared" si="1"/>
        <v>0</v>
      </c>
      <c r="U20" s="46">
        <f t="shared" si="2"/>
        <v>0</v>
      </c>
      <c r="V20" s="155">
        <f t="shared" si="2"/>
        <v>0</v>
      </c>
    </row>
    <row r="21" spans="1:22" s="32" customFormat="1" ht="13.5" thickBot="1" x14ac:dyDescent="0.25">
      <c r="A21" s="370"/>
      <c r="B21" s="143" t="s">
        <v>17</v>
      </c>
      <c r="C21" s="128"/>
      <c r="D21" s="88"/>
      <c r="E21" s="88"/>
      <c r="F21" s="71">
        <f>SUM(C21,E21,D21)</f>
        <v>0</v>
      </c>
      <c r="G21" s="88"/>
      <c r="H21" s="88"/>
      <c r="I21" s="88"/>
      <c r="J21" s="88"/>
      <c r="K21" s="88"/>
      <c r="L21" s="88"/>
      <c r="M21" s="101">
        <f t="shared" si="6"/>
        <v>0</v>
      </c>
      <c r="N21" s="169">
        <f t="shared" si="6"/>
        <v>0</v>
      </c>
      <c r="O21" s="74">
        <f t="shared" si="0"/>
        <v>0</v>
      </c>
      <c r="P21" s="170">
        <f t="shared" si="7"/>
        <v>0</v>
      </c>
      <c r="Q21" s="72">
        <f t="shared" si="7"/>
        <v>0</v>
      </c>
      <c r="R21" s="170">
        <f t="shared" si="8"/>
        <v>0</v>
      </c>
      <c r="S21" s="72">
        <f t="shared" si="8"/>
        <v>0</v>
      </c>
      <c r="T21" s="170">
        <f t="shared" si="1"/>
        <v>0</v>
      </c>
      <c r="U21" s="101">
        <f>SUM(O21,Q21,S21)</f>
        <v>0</v>
      </c>
      <c r="V21" s="193">
        <f t="shared" si="2"/>
        <v>0</v>
      </c>
    </row>
    <row r="22" spans="1:22" s="32" customFormat="1" ht="13.5" thickTop="1" x14ac:dyDescent="0.2">
      <c r="A22" s="374" t="s">
        <v>34</v>
      </c>
      <c r="B22" s="231" t="s">
        <v>73</v>
      </c>
      <c r="C22" s="127"/>
      <c r="D22" s="36"/>
      <c r="E22" s="36"/>
      <c r="F22" s="41">
        <f>SUM(C22:E22)</f>
        <v>0</v>
      </c>
      <c r="G22" s="36"/>
      <c r="H22" s="36"/>
      <c r="I22" s="36"/>
      <c r="J22" s="36"/>
      <c r="K22" s="36"/>
      <c r="L22" s="36"/>
      <c r="M22" s="38">
        <f>SUM(G22,I22,K22)</f>
        <v>0</v>
      </c>
      <c r="N22" s="153">
        <f>SUM(H22,J22,L22)</f>
        <v>0</v>
      </c>
      <c r="O22" s="43">
        <f t="shared" si="0"/>
        <v>0</v>
      </c>
      <c r="P22" s="154">
        <f>SUM(C22,H22)</f>
        <v>0</v>
      </c>
      <c r="Q22" s="38">
        <f>SUM(D22,I22)</f>
        <v>0</v>
      </c>
      <c r="R22" s="154">
        <f>SUM(D22,J22)</f>
        <v>0</v>
      </c>
      <c r="S22" s="38">
        <f>SUM(E22,K22)</f>
        <v>0</v>
      </c>
      <c r="T22" s="154">
        <f t="shared" si="1"/>
        <v>0</v>
      </c>
      <c r="U22" s="115">
        <f>SUM(O22,Q22,S22)</f>
        <v>0</v>
      </c>
      <c r="V22" s="153">
        <f t="shared" si="2"/>
        <v>0</v>
      </c>
    </row>
    <row r="23" spans="1:22" s="32" customFormat="1" x14ac:dyDescent="0.2">
      <c r="A23" s="375"/>
      <c r="B23" s="140" t="s">
        <v>16</v>
      </c>
      <c r="C23" s="127"/>
      <c r="D23" s="36"/>
      <c r="E23" s="36"/>
      <c r="F23" s="40">
        <f>SUM(C23,E23,D23)</f>
        <v>0</v>
      </c>
      <c r="G23" s="36"/>
      <c r="H23" s="36"/>
      <c r="I23" s="36"/>
      <c r="J23" s="36"/>
      <c r="K23" s="36"/>
      <c r="L23" s="36"/>
      <c r="M23" s="38">
        <f>SUM(G23,I23,K23)</f>
        <v>0</v>
      </c>
      <c r="N23" s="153">
        <f>SUM(H23,J23,L23)</f>
        <v>0</v>
      </c>
      <c r="O23" s="42">
        <f t="shared" si="0"/>
        <v>0</v>
      </c>
      <c r="P23" s="154">
        <f>SUM(C23,H23)</f>
        <v>0</v>
      </c>
      <c r="Q23" s="38">
        <f>SUM(D23,I23)</f>
        <v>0</v>
      </c>
      <c r="R23" s="154">
        <f>SUM(D23,J23)</f>
        <v>0</v>
      </c>
      <c r="S23" s="38">
        <f>SUM(E23,K23)</f>
        <v>0</v>
      </c>
      <c r="T23" s="154">
        <f t="shared" si="1"/>
        <v>0</v>
      </c>
      <c r="U23" s="87">
        <f t="shared" si="2"/>
        <v>0</v>
      </c>
      <c r="V23" s="155">
        <f t="shared" si="2"/>
        <v>0</v>
      </c>
    </row>
    <row r="24" spans="1:22" s="32" customFormat="1" x14ac:dyDescent="0.2">
      <c r="A24" s="375"/>
      <c r="B24" s="140" t="s">
        <v>74</v>
      </c>
      <c r="C24" s="127"/>
      <c r="D24" s="36"/>
      <c r="E24" s="36"/>
      <c r="F24" s="40">
        <f>SUM(C24,E24,D24)</f>
        <v>0</v>
      </c>
      <c r="G24" s="36"/>
      <c r="H24" s="36"/>
      <c r="I24" s="36"/>
      <c r="J24" s="36"/>
      <c r="K24" s="36"/>
      <c r="L24" s="36"/>
      <c r="M24" s="38">
        <f t="shared" ref="M24:N27" si="9">SUM(G24,I24,K24)</f>
        <v>0</v>
      </c>
      <c r="N24" s="153">
        <f t="shared" si="9"/>
        <v>0</v>
      </c>
      <c r="O24" s="42">
        <f t="shared" si="0"/>
        <v>0</v>
      </c>
      <c r="P24" s="154">
        <f t="shared" ref="P24:Q27" si="10">SUM(C24,H24)</f>
        <v>0</v>
      </c>
      <c r="Q24" s="38">
        <f t="shared" si="10"/>
        <v>0</v>
      </c>
      <c r="R24" s="154">
        <f t="shared" ref="R24:S27" si="11">SUM(D24,J24)</f>
        <v>0</v>
      </c>
      <c r="S24" s="38">
        <f t="shared" si="11"/>
        <v>0</v>
      </c>
      <c r="T24" s="154">
        <f t="shared" si="1"/>
        <v>0</v>
      </c>
      <c r="U24" s="87">
        <f t="shared" si="2"/>
        <v>0</v>
      </c>
      <c r="V24" s="155">
        <f t="shared" si="2"/>
        <v>0</v>
      </c>
    </row>
    <row r="25" spans="1:22" s="32" customFormat="1" x14ac:dyDescent="0.2">
      <c r="A25" s="375"/>
      <c r="B25" s="140" t="s">
        <v>5</v>
      </c>
      <c r="C25" s="127"/>
      <c r="D25" s="36"/>
      <c r="E25" s="36"/>
      <c r="F25" s="40">
        <f>SUM(C25,E25,D25)</f>
        <v>0</v>
      </c>
      <c r="G25" s="36"/>
      <c r="H25" s="36"/>
      <c r="I25" s="36"/>
      <c r="J25" s="36"/>
      <c r="K25" s="36"/>
      <c r="L25" s="36"/>
      <c r="M25" s="38">
        <f t="shared" si="9"/>
        <v>0</v>
      </c>
      <c r="N25" s="153">
        <f t="shared" si="9"/>
        <v>0</v>
      </c>
      <c r="O25" s="42">
        <f t="shared" si="0"/>
        <v>0</v>
      </c>
      <c r="P25" s="154">
        <f t="shared" si="10"/>
        <v>0</v>
      </c>
      <c r="Q25" s="38">
        <f t="shared" si="10"/>
        <v>0</v>
      </c>
      <c r="R25" s="154">
        <f t="shared" si="11"/>
        <v>0</v>
      </c>
      <c r="S25" s="38">
        <f t="shared" si="11"/>
        <v>0</v>
      </c>
      <c r="T25" s="154">
        <f t="shared" si="1"/>
        <v>0</v>
      </c>
      <c r="U25" s="87">
        <f t="shared" si="2"/>
        <v>0</v>
      </c>
      <c r="V25" s="155">
        <f t="shared" si="2"/>
        <v>0</v>
      </c>
    </row>
    <row r="26" spans="1:22" s="32" customFormat="1" x14ac:dyDescent="0.2">
      <c r="A26" s="375"/>
      <c r="B26" s="141" t="s">
        <v>75</v>
      </c>
      <c r="C26" s="127"/>
      <c r="D26" s="36"/>
      <c r="E26" s="36"/>
      <c r="F26" s="45">
        <f>SUM(C26,E26,D26)</f>
        <v>0</v>
      </c>
      <c r="G26" s="36"/>
      <c r="H26" s="36"/>
      <c r="I26" s="36"/>
      <c r="J26" s="36"/>
      <c r="K26" s="36"/>
      <c r="L26" s="36"/>
      <c r="M26" s="38">
        <f t="shared" si="9"/>
        <v>0</v>
      </c>
      <c r="N26" s="153">
        <f t="shared" si="9"/>
        <v>0</v>
      </c>
      <c r="O26" s="47">
        <f t="shared" si="0"/>
        <v>0</v>
      </c>
      <c r="P26" s="154">
        <f t="shared" si="10"/>
        <v>0</v>
      </c>
      <c r="Q26" s="48">
        <f t="shared" si="10"/>
        <v>0</v>
      </c>
      <c r="R26" s="154">
        <f t="shared" si="11"/>
        <v>0</v>
      </c>
      <c r="S26" s="48">
        <f t="shared" si="11"/>
        <v>0</v>
      </c>
      <c r="T26" s="154">
        <f t="shared" si="1"/>
        <v>0</v>
      </c>
      <c r="U26" s="46">
        <f t="shared" ref="U26:V41" si="12">SUM(O26,Q26,S26)</f>
        <v>0</v>
      </c>
      <c r="V26" s="155">
        <f t="shared" si="12"/>
        <v>0</v>
      </c>
    </row>
    <row r="27" spans="1:22" s="32" customFormat="1" ht="13.5" thickBot="1" x14ac:dyDescent="0.25">
      <c r="A27" s="376"/>
      <c r="B27" s="143" t="s">
        <v>17</v>
      </c>
      <c r="C27" s="131"/>
      <c r="D27" s="132"/>
      <c r="E27" s="132"/>
      <c r="F27" s="45">
        <f>SUM(C27,E27,D27)</f>
        <v>0</v>
      </c>
      <c r="G27" s="132"/>
      <c r="H27" s="132"/>
      <c r="I27" s="132"/>
      <c r="J27" s="132"/>
      <c r="K27" s="132"/>
      <c r="L27" s="132"/>
      <c r="M27" s="46">
        <f t="shared" si="9"/>
        <v>0</v>
      </c>
      <c r="N27" s="165">
        <f t="shared" si="9"/>
        <v>0</v>
      </c>
      <c r="O27" s="47">
        <f t="shared" si="0"/>
        <v>0</v>
      </c>
      <c r="P27" s="160">
        <f t="shared" si="10"/>
        <v>0</v>
      </c>
      <c r="Q27" s="48">
        <f t="shared" si="10"/>
        <v>0</v>
      </c>
      <c r="R27" s="160">
        <f t="shared" si="11"/>
        <v>0</v>
      </c>
      <c r="S27" s="48">
        <f t="shared" si="11"/>
        <v>0</v>
      </c>
      <c r="T27" s="160">
        <f t="shared" si="1"/>
        <v>0</v>
      </c>
      <c r="U27" s="46">
        <f>SUM(O27,Q27,S27)</f>
        <v>0</v>
      </c>
      <c r="V27" s="186">
        <f t="shared" si="12"/>
        <v>0</v>
      </c>
    </row>
    <row r="28" spans="1:22" s="32" customFormat="1" ht="13.5" thickTop="1" x14ac:dyDescent="0.2">
      <c r="A28" s="368" t="s">
        <v>35</v>
      </c>
      <c r="B28" s="231" t="s">
        <v>73</v>
      </c>
      <c r="C28" s="125"/>
      <c r="D28" s="126"/>
      <c r="E28" s="126"/>
      <c r="F28" s="37">
        <f>SUM(C28:E28)</f>
        <v>0</v>
      </c>
      <c r="G28" s="126"/>
      <c r="H28" s="126"/>
      <c r="I28" s="126"/>
      <c r="J28" s="126"/>
      <c r="K28" s="126"/>
      <c r="L28" s="126"/>
      <c r="M28" s="79">
        <f>SUM(G28,I28,K28)</f>
        <v>0</v>
      </c>
      <c r="N28" s="158">
        <f>SUM(H28,J28,L28)</f>
        <v>0</v>
      </c>
      <c r="O28" s="99">
        <f t="shared" si="0"/>
        <v>0</v>
      </c>
      <c r="P28" s="167">
        <f>SUM(C28,H28)</f>
        <v>0</v>
      </c>
      <c r="Q28" s="79">
        <f>SUM(D28,I28)</f>
        <v>0</v>
      </c>
      <c r="R28" s="167">
        <f>SUM(D28,J28)</f>
        <v>0</v>
      </c>
      <c r="S28" s="79">
        <f>SUM(E28,K28)</f>
        <v>0</v>
      </c>
      <c r="T28" s="167">
        <f t="shared" si="1"/>
        <v>0</v>
      </c>
      <c r="U28" s="100">
        <f>SUM(O28,Q28,S28)</f>
        <v>0</v>
      </c>
      <c r="V28" s="158">
        <f t="shared" si="12"/>
        <v>0</v>
      </c>
    </row>
    <row r="29" spans="1:22" s="32" customFormat="1" x14ac:dyDescent="0.2">
      <c r="A29" s="369"/>
      <c r="B29" s="140" t="s">
        <v>16</v>
      </c>
      <c r="C29" s="127"/>
      <c r="D29" s="36"/>
      <c r="E29" s="36"/>
      <c r="F29" s="40">
        <f>SUM(C29,E29,D29)</f>
        <v>0</v>
      </c>
      <c r="G29" s="36"/>
      <c r="H29" s="36"/>
      <c r="I29" s="36"/>
      <c r="J29" s="36"/>
      <c r="K29" s="36"/>
      <c r="L29" s="36"/>
      <c r="M29" s="38">
        <f>SUM(G29,I29,K29)</f>
        <v>0</v>
      </c>
      <c r="N29" s="153">
        <f>SUM(H29,J29,L29)</f>
        <v>0</v>
      </c>
      <c r="O29" s="42">
        <f t="shared" si="0"/>
        <v>0</v>
      </c>
      <c r="P29" s="154">
        <f>SUM(C29,H29)</f>
        <v>0</v>
      </c>
      <c r="Q29" s="38">
        <f>SUM(D29,I29)</f>
        <v>0</v>
      </c>
      <c r="R29" s="154">
        <f>SUM(D29,J29)</f>
        <v>0</v>
      </c>
      <c r="S29" s="38">
        <f>SUM(E29,K29)</f>
        <v>0</v>
      </c>
      <c r="T29" s="154">
        <f t="shared" si="1"/>
        <v>0</v>
      </c>
      <c r="U29" s="87">
        <f t="shared" si="12"/>
        <v>0</v>
      </c>
      <c r="V29" s="155">
        <f t="shared" si="12"/>
        <v>0</v>
      </c>
    </row>
    <row r="30" spans="1:22" s="32" customFormat="1" x14ac:dyDescent="0.2">
      <c r="A30" s="369"/>
      <c r="B30" s="140" t="s">
        <v>74</v>
      </c>
      <c r="C30" s="127"/>
      <c r="D30" s="36"/>
      <c r="E30" s="36"/>
      <c r="F30" s="40">
        <f>SUM(C30,E30,D30)</f>
        <v>0</v>
      </c>
      <c r="G30" s="36"/>
      <c r="H30" s="36"/>
      <c r="I30" s="36"/>
      <c r="J30" s="36"/>
      <c r="K30" s="36"/>
      <c r="L30" s="36"/>
      <c r="M30" s="38">
        <f t="shared" ref="M30:N33" si="13">SUM(G30,I30,K30)</f>
        <v>0</v>
      </c>
      <c r="N30" s="153">
        <f t="shared" si="13"/>
        <v>0</v>
      </c>
      <c r="O30" s="42">
        <f t="shared" si="0"/>
        <v>0</v>
      </c>
      <c r="P30" s="154">
        <f t="shared" ref="P30:Q33" si="14">SUM(C30,H30)</f>
        <v>0</v>
      </c>
      <c r="Q30" s="38">
        <f t="shared" si="14"/>
        <v>0</v>
      </c>
      <c r="R30" s="154">
        <f t="shared" ref="R30:S33" si="15">SUM(D30,J30)</f>
        <v>0</v>
      </c>
      <c r="S30" s="38">
        <f t="shared" si="15"/>
        <v>0</v>
      </c>
      <c r="T30" s="154">
        <f t="shared" si="1"/>
        <v>0</v>
      </c>
      <c r="U30" s="87">
        <f t="shared" si="12"/>
        <v>0</v>
      </c>
      <c r="V30" s="155">
        <f t="shared" si="12"/>
        <v>0</v>
      </c>
    </row>
    <row r="31" spans="1:22" s="32" customFormat="1" x14ac:dyDescent="0.2">
      <c r="A31" s="369"/>
      <c r="B31" s="140" t="s">
        <v>5</v>
      </c>
      <c r="C31" s="127"/>
      <c r="D31" s="36"/>
      <c r="E31" s="36"/>
      <c r="F31" s="40">
        <f>SUM(C31,E31,D31)</f>
        <v>0</v>
      </c>
      <c r="G31" s="36"/>
      <c r="H31" s="36"/>
      <c r="I31" s="36"/>
      <c r="J31" s="36"/>
      <c r="K31" s="36"/>
      <c r="L31" s="36"/>
      <c r="M31" s="38">
        <f t="shared" si="13"/>
        <v>0</v>
      </c>
      <c r="N31" s="153">
        <f t="shared" si="13"/>
        <v>0</v>
      </c>
      <c r="O31" s="42">
        <f t="shared" si="0"/>
        <v>0</v>
      </c>
      <c r="P31" s="154">
        <f t="shared" si="14"/>
        <v>0</v>
      </c>
      <c r="Q31" s="38">
        <f t="shared" si="14"/>
        <v>0</v>
      </c>
      <c r="R31" s="154">
        <f t="shared" si="15"/>
        <v>0</v>
      </c>
      <c r="S31" s="38">
        <f t="shared" si="15"/>
        <v>0</v>
      </c>
      <c r="T31" s="154">
        <f t="shared" si="1"/>
        <v>0</v>
      </c>
      <c r="U31" s="87">
        <f t="shared" si="12"/>
        <v>0</v>
      </c>
      <c r="V31" s="155">
        <f t="shared" si="12"/>
        <v>0</v>
      </c>
    </row>
    <row r="32" spans="1:22" s="32" customFormat="1" x14ac:dyDescent="0.2">
      <c r="A32" s="369"/>
      <c r="B32" s="141" t="s">
        <v>75</v>
      </c>
      <c r="C32" s="127"/>
      <c r="D32" s="36"/>
      <c r="E32" s="36"/>
      <c r="F32" s="45">
        <f>SUM(C32,E32,D32)</f>
        <v>0</v>
      </c>
      <c r="G32" s="36"/>
      <c r="H32" s="36"/>
      <c r="I32" s="36"/>
      <c r="J32" s="36"/>
      <c r="K32" s="36"/>
      <c r="L32" s="36"/>
      <c r="M32" s="38">
        <f t="shared" si="13"/>
        <v>0</v>
      </c>
      <c r="N32" s="153">
        <f t="shared" si="13"/>
        <v>0</v>
      </c>
      <c r="O32" s="47">
        <f t="shared" si="0"/>
        <v>0</v>
      </c>
      <c r="P32" s="154">
        <f t="shared" si="14"/>
        <v>0</v>
      </c>
      <c r="Q32" s="48">
        <f t="shared" si="14"/>
        <v>0</v>
      </c>
      <c r="R32" s="154">
        <f t="shared" si="15"/>
        <v>0</v>
      </c>
      <c r="S32" s="48">
        <f t="shared" si="15"/>
        <v>0</v>
      </c>
      <c r="T32" s="154">
        <f t="shared" si="1"/>
        <v>0</v>
      </c>
      <c r="U32" s="46">
        <f t="shared" si="12"/>
        <v>0</v>
      </c>
      <c r="V32" s="155">
        <f t="shared" si="12"/>
        <v>0</v>
      </c>
    </row>
    <row r="33" spans="1:22" s="32" customFormat="1" ht="13.5" thickBot="1" x14ac:dyDescent="0.25">
      <c r="A33" s="370"/>
      <c r="B33" s="143" t="s">
        <v>17</v>
      </c>
      <c r="C33" s="128"/>
      <c r="D33" s="88"/>
      <c r="E33" s="88"/>
      <c r="F33" s="71">
        <f>SUM(C33,E33,D33)</f>
        <v>0</v>
      </c>
      <c r="G33" s="88"/>
      <c r="H33" s="88"/>
      <c r="I33" s="88"/>
      <c r="J33" s="88"/>
      <c r="K33" s="88"/>
      <c r="L33" s="88"/>
      <c r="M33" s="101">
        <f t="shared" si="13"/>
        <v>0</v>
      </c>
      <c r="N33" s="169">
        <f t="shared" si="13"/>
        <v>0</v>
      </c>
      <c r="O33" s="74">
        <f t="shared" si="0"/>
        <v>0</v>
      </c>
      <c r="P33" s="170">
        <f t="shared" si="14"/>
        <v>0</v>
      </c>
      <c r="Q33" s="72">
        <f t="shared" si="14"/>
        <v>0</v>
      </c>
      <c r="R33" s="170">
        <f t="shared" si="15"/>
        <v>0</v>
      </c>
      <c r="S33" s="72">
        <f t="shared" si="15"/>
        <v>0</v>
      </c>
      <c r="T33" s="170">
        <f t="shared" si="1"/>
        <v>0</v>
      </c>
      <c r="U33" s="101">
        <f>SUM(O33,Q33,S33)</f>
        <v>0</v>
      </c>
      <c r="V33" s="193">
        <f t="shared" si="12"/>
        <v>0</v>
      </c>
    </row>
    <row r="34" spans="1:22" s="32" customFormat="1" ht="13.5" thickTop="1" x14ac:dyDescent="0.2">
      <c r="A34" s="374" t="s">
        <v>36</v>
      </c>
      <c r="B34" s="231" t="s">
        <v>73</v>
      </c>
      <c r="C34" s="127"/>
      <c r="D34" s="36"/>
      <c r="E34" s="36"/>
      <c r="F34" s="41">
        <f>SUM(C34:E34)</f>
        <v>0</v>
      </c>
      <c r="G34" s="36"/>
      <c r="H34" s="36"/>
      <c r="I34" s="36"/>
      <c r="J34" s="36"/>
      <c r="K34" s="36"/>
      <c r="L34" s="36"/>
      <c r="M34" s="38">
        <f>SUM(G34,I34,K34)</f>
        <v>0</v>
      </c>
      <c r="N34" s="153">
        <f>SUM(H34,J34,L34)</f>
        <v>0</v>
      </c>
      <c r="O34" s="43">
        <f t="shared" si="0"/>
        <v>0</v>
      </c>
      <c r="P34" s="154">
        <f>SUM(C34,H34)</f>
        <v>0</v>
      </c>
      <c r="Q34" s="38">
        <f>SUM(D34,I34)</f>
        <v>0</v>
      </c>
      <c r="R34" s="154">
        <f>SUM(D34,J34)</f>
        <v>0</v>
      </c>
      <c r="S34" s="38">
        <f>SUM(E34,K34)</f>
        <v>0</v>
      </c>
      <c r="T34" s="154">
        <f t="shared" si="1"/>
        <v>0</v>
      </c>
      <c r="U34" s="115">
        <f>SUM(O34,Q34,S34)</f>
        <v>0</v>
      </c>
      <c r="V34" s="153">
        <f t="shared" si="12"/>
        <v>0</v>
      </c>
    </row>
    <row r="35" spans="1:22" s="32" customFormat="1" x14ac:dyDescent="0.2">
      <c r="A35" s="375"/>
      <c r="B35" s="140" t="s">
        <v>16</v>
      </c>
      <c r="C35" s="127"/>
      <c r="D35" s="36"/>
      <c r="E35" s="36"/>
      <c r="F35" s="40">
        <f>SUM(C35,E35,D35)</f>
        <v>0</v>
      </c>
      <c r="G35" s="36"/>
      <c r="H35" s="36"/>
      <c r="I35" s="36"/>
      <c r="J35" s="36"/>
      <c r="K35" s="36"/>
      <c r="L35" s="36"/>
      <c r="M35" s="38">
        <f>SUM(G35,I35,K35)</f>
        <v>0</v>
      </c>
      <c r="N35" s="153">
        <f>SUM(H35,J35,L35)</f>
        <v>0</v>
      </c>
      <c r="O35" s="42">
        <f t="shared" si="0"/>
        <v>0</v>
      </c>
      <c r="P35" s="154">
        <f>SUM(C35,H35)</f>
        <v>0</v>
      </c>
      <c r="Q35" s="38">
        <f>SUM(D35,I35)</f>
        <v>0</v>
      </c>
      <c r="R35" s="154">
        <f>SUM(D35,J35)</f>
        <v>0</v>
      </c>
      <c r="S35" s="38">
        <f>SUM(E35,K35)</f>
        <v>0</v>
      </c>
      <c r="T35" s="154">
        <f t="shared" si="1"/>
        <v>0</v>
      </c>
      <c r="U35" s="87">
        <f t="shared" si="12"/>
        <v>0</v>
      </c>
      <c r="V35" s="155">
        <f t="shared" si="12"/>
        <v>0</v>
      </c>
    </row>
    <row r="36" spans="1:22" s="32" customFormat="1" x14ac:dyDescent="0.2">
      <c r="A36" s="375"/>
      <c r="B36" s="140" t="s">
        <v>74</v>
      </c>
      <c r="C36" s="127"/>
      <c r="D36" s="36"/>
      <c r="E36" s="36"/>
      <c r="F36" s="40">
        <f>SUM(C36,E36,D36)</f>
        <v>0</v>
      </c>
      <c r="G36" s="36"/>
      <c r="H36" s="36"/>
      <c r="I36" s="36"/>
      <c r="J36" s="36"/>
      <c r="K36" s="36"/>
      <c r="L36" s="36"/>
      <c r="M36" s="38">
        <f t="shared" ref="M36:N39" si="16">SUM(G36,I36,K36)</f>
        <v>0</v>
      </c>
      <c r="N36" s="153">
        <f t="shared" si="16"/>
        <v>0</v>
      </c>
      <c r="O36" s="42">
        <f t="shared" si="0"/>
        <v>0</v>
      </c>
      <c r="P36" s="154">
        <f t="shared" ref="P36:Q39" si="17">SUM(C36,H36)</f>
        <v>0</v>
      </c>
      <c r="Q36" s="38">
        <f t="shared" si="17"/>
        <v>0</v>
      </c>
      <c r="R36" s="154">
        <f t="shared" ref="R36:S39" si="18">SUM(D36,J36)</f>
        <v>0</v>
      </c>
      <c r="S36" s="38">
        <f t="shared" si="18"/>
        <v>0</v>
      </c>
      <c r="T36" s="154">
        <f t="shared" si="1"/>
        <v>0</v>
      </c>
      <c r="U36" s="87">
        <f t="shared" si="12"/>
        <v>0</v>
      </c>
      <c r="V36" s="155">
        <f t="shared" si="12"/>
        <v>0</v>
      </c>
    </row>
    <row r="37" spans="1:22" s="32" customFormat="1" x14ac:dyDescent="0.2">
      <c r="A37" s="375"/>
      <c r="B37" s="140" t="s">
        <v>5</v>
      </c>
      <c r="C37" s="127"/>
      <c r="D37" s="36"/>
      <c r="E37" s="36"/>
      <c r="F37" s="40">
        <f>SUM(C37,E37,D37)</f>
        <v>0</v>
      </c>
      <c r="G37" s="36"/>
      <c r="H37" s="36"/>
      <c r="I37" s="36"/>
      <c r="J37" s="36"/>
      <c r="K37" s="36"/>
      <c r="L37" s="36"/>
      <c r="M37" s="38">
        <f t="shared" si="16"/>
        <v>0</v>
      </c>
      <c r="N37" s="153">
        <f t="shared" si="16"/>
        <v>0</v>
      </c>
      <c r="O37" s="42">
        <f t="shared" si="0"/>
        <v>0</v>
      </c>
      <c r="P37" s="154">
        <f t="shared" si="17"/>
        <v>0</v>
      </c>
      <c r="Q37" s="38">
        <f t="shared" si="17"/>
        <v>0</v>
      </c>
      <c r="R37" s="154">
        <f t="shared" si="18"/>
        <v>0</v>
      </c>
      <c r="S37" s="38">
        <f t="shared" si="18"/>
        <v>0</v>
      </c>
      <c r="T37" s="154">
        <f t="shared" si="1"/>
        <v>0</v>
      </c>
      <c r="U37" s="87">
        <f t="shared" si="12"/>
        <v>0</v>
      </c>
      <c r="V37" s="155">
        <f t="shared" si="12"/>
        <v>0</v>
      </c>
    </row>
    <row r="38" spans="1:22" s="32" customFormat="1" x14ac:dyDescent="0.2">
      <c r="A38" s="375"/>
      <c r="B38" s="141" t="s">
        <v>75</v>
      </c>
      <c r="C38" s="127"/>
      <c r="D38" s="36"/>
      <c r="E38" s="36"/>
      <c r="F38" s="45">
        <f>SUM(C38,E38,D38)</f>
        <v>0</v>
      </c>
      <c r="G38" s="36"/>
      <c r="H38" s="36"/>
      <c r="I38" s="36"/>
      <c r="J38" s="36"/>
      <c r="K38" s="36"/>
      <c r="L38" s="36"/>
      <c r="M38" s="38">
        <f t="shared" si="16"/>
        <v>0</v>
      </c>
      <c r="N38" s="153">
        <f t="shared" si="16"/>
        <v>0</v>
      </c>
      <c r="O38" s="47">
        <f t="shared" si="0"/>
        <v>0</v>
      </c>
      <c r="P38" s="154">
        <f t="shared" si="17"/>
        <v>0</v>
      </c>
      <c r="Q38" s="48">
        <f t="shared" si="17"/>
        <v>0</v>
      </c>
      <c r="R38" s="154">
        <f t="shared" si="18"/>
        <v>0</v>
      </c>
      <c r="S38" s="48">
        <f t="shared" si="18"/>
        <v>0</v>
      </c>
      <c r="T38" s="154">
        <f t="shared" si="1"/>
        <v>0</v>
      </c>
      <c r="U38" s="46">
        <f t="shared" si="12"/>
        <v>0</v>
      </c>
      <c r="V38" s="155">
        <f t="shared" si="12"/>
        <v>0</v>
      </c>
    </row>
    <row r="39" spans="1:22" s="32" customFormat="1" ht="13.5" thickBot="1" x14ac:dyDescent="0.25">
      <c r="A39" s="376"/>
      <c r="B39" s="143" t="s">
        <v>17</v>
      </c>
      <c r="C39" s="131"/>
      <c r="D39" s="132"/>
      <c r="E39" s="132"/>
      <c r="F39" s="45">
        <f>SUM(C39,E39,D39)</f>
        <v>0</v>
      </c>
      <c r="G39" s="132"/>
      <c r="H39" s="132"/>
      <c r="I39" s="132"/>
      <c r="J39" s="132"/>
      <c r="K39" s="132"/>
      <c r="L39" s="132"/>
      <c r="M39" s="46">
        <f t="shared" si="16"/>
        <v>0</v>
      </c>
      <c r="N39" s="165">
        <f t="shared" si="16"/>
        <v>0</v>
      </c>
      <c r="O39" s="47">
        <f t="shared" si="0"/>
        <v>0</v>
      </c>
      <c r="P39" s="160">
        <f t="shared" si="17"/>
        <v>0</v>
      </c>
      <c r="Q39" s="48">
        <f t="shared" si="17"/>
        <v>0</v>
      </c>
      <c r="R39" s="160">
        <f t="shared" si="18"/>
        <v>0</v>
      </c>
      <c r="S39" s="48">
        <f t="shared" si="18"/>
        <v>0</v>
      </c>
      <c r="T39" s="160">
        <f t="shared" si="1"/>
        <v>0</v>
      </c>
      <c r="U39" s="46">
        <f>SUM(O39,Q39,S39)</f>
        <v>0</v>
      </c>
      <c r="V39" s="186">
        <f t="shared" si="12"/>
        <v>0</v>
      </c>
    </row>
    <row r="40" spans="1:22" s="32" customFormat="1" ht="13.5" thickTop="1" x14ac:dyDescent="0.2">
      <c r="A40" s="368" t="s">
        <v>37</v>
      </c>
      <c r="B40" s="231" t="s">
        <v>73</v>
      </c>
      <c r="C40" s="125"/>
      <c r="D40" s="126"/>
      <c r="E40" s="126"/>
      <c r="F40" s="37">
        <f>SUM(C40:E40)</f>
        <v>0</v>
      </c>
      <c r="G40" s="126"/>
      <c r="H40" s="126"/>
      <c r="I40" s="126"/>
      <c r="J40" s="126"/>
      <c r="K40" s="126"/>
      <c r="L40" s="126"/>
      <c r="M40" s="79">
        <f>SUM(G40,I40,K40)</f>
        <v>0</v>
      </c>
      <c r="N40" s="158">
        <f>SUM(H40,J40,L40)</f>
        <v>0</v>
      </c>
      <c r="O40" s="99">
        <f t="shared" si="0"/>
        <v>0</v>
      </c>
      <c r="P40" s="167">
        <f>SUM(C40,H40)</f>
        <v>0</v>
      </c>
      <c r="Q40" s="79">
        <f>SUM(D40,I40)</f>
        <v>0</v>
      </c>
      <c r="R40" s="167">
        <f>SUM(D40,J40)</f>
        <v>0</v>
      </c>
      <c r="S40" s="79">
        <f>SUM(E40,K40)</f>
        <v>0</v>
      </c>
      <c r="T40" s="167">
        <f t="shared" si="1"/>
        <v>0</v>
      </c>
      <c r="U40" s="100">
        <f>SUM(O40,Q40,S40)</f>
        <v>0</v>
      </c>
      <c r="V40" s="158">
        <f t="shared" si="12"/>
        <v>0</v>
      </c>
    </row>
    <row r="41" spans="1:22" s="32" customFormat="1" x14ac:dyDescent="0.2">
      <c r="A41" s="369"/>
      <c r="B41" s="140" t="s">
        <v>16</v>
      </c>
      <c r="C41" s="127"/>
      <c r="D41" s="36"/>
      <c r="E41" s="36"/>
      <c r="F41" s="40">
        <f>SUM(C41,E41,D41)</f>
        <v>0</v>
      </c>
      <c r="G41" s="36"/>
      <c r="H41" s="36"/>
      <c r="I41" s="36"/>
      <c r="J41" s="36"/>
      <c r="K41" s="36"/>
      <c r="L41" s="36"/>
      <c r="M41" s="38">
        <f>SUM(G41,I41,K41)</f>
        <v>0</v>
      </c>
      <c r="N41" s="153">
        <f>SUM(H41,J41,L41)</f>
        <v>0</v>
      </c>
      <c r="O41" s="42">
        <f t="shared" si="0"/>
        <v>0</v>
      </c>
      <c r="P41" s="154">
        <f>SUM(C41,H41)</f>
        <v>0</v>
      </c>
      <c r="Q41" s="38">
        <f>SUM(D41,I41)</f>
        <v>0</v>
      </c>
      <c r="R41" s="154">
        <f>SUM(D41,J41)</f>
        <v>0</v>
      </c>
      <c r="S41" s="38">
        <f>SUM(E41,K41)</f>
        <v>0</v>
      </c>
      <c r="T41" s="154">
        <f t="shared" si="1"/>
        <v>0</v>
      </c>
      <c r="U41" s="87">
        <f t="shared" si="12"/>
        <v>0</v>
      </c>
      <c r="V41" s="155">
        <f t="shared" si="12"/>
        <v>0</v>
      </c>
    </row>
    <row r="42" spans="1:22" s="32" customFormat="1" x14ac:dyDescent="0.2">
      <c r="A42" s="369"/>
      <c r="B42" s="140" t="s">
        <v>74</v>
      </c>
      <c r="C42" s="127"/>
      <c r="D42" s="36"/>
      <c r="E42" s="36"/>
      <c r="F42" s="40">
        <f>SUM(C42,E42,D42)</f>
        <v>0</v>
      </c>
      <c r="G42" s="36"/>
      <c r="H42" s="36"/>
      <c r="I42" s="36"/>
      <c r="J42" s="36"/>
      <c r="K42" s="36"/>
      <c r="L42" s="36"/>
      <c r="M42" s="38">
        <f t="shared" ref="M42:N45" si="19">SUM(G42,I42,K42)</f>
        <v>0</v>
      </c>
      <c r="N42" s="153">
        <f t="shared" si="19"/>
        <v>0</v>
      </c>
      <c r="O42" s="42">
        <f t="shared" si="0"/>
        <v>0</v>
      </c>
      <c r="P42" s="154">
        <f t="shared" ref="P42:Q45" si="20">SUM(C42,H42)</f>
        <v>0</v>
      </c>
      <c r="Q42" s="38">
        <f t="shared" si="20"/>
        <v>0</v>
      </c>
      <c r="R42" s="154">
        <f t="shared" ref="R42:S45" si="21">SUM(D42,J42)</f>
        <v>0</v>
      </c>
      <c r="S42" s="38">
        <f t="shared" si="21"/>
        <v>0</v>
      </c>
      <c r="T42" s="154">
        <f t="shared" si="1"/>
        <v>0</v>
      </c>
      <c r="U42" s="87">
        <f t="shared" ref="U42:V45" si="22">SUM(O42,Q42,S42)</f>
        <v>0</v>
      </c>
      <c r="V42" s="155">
        <f t="shared" si="22"/>
        <v>0</v>
      </c>
    </row>
    <row r="43" spans="1:22" s="32" customFormat="1" x14ac:dyDescent="0.2">
      <c r="A43" s="369"/>
      <c r="B43" s="140" t="s">
        <v>5</v>
      </c>
      <c r="C43" s="127"/>
      <c r="D43" s="36"/>
      <c r="E43" s="36"/>
      <c r="F43" s="40">
        <f>SUM(C43,E43,D43)</f>
        <v>0</v>
      </c>
      <c r="G43" s="36"/>
      <c r="H43" s="36"/>
      <c r="I43" s="36"/>
      <c r="J43" s="36"/>
      <c r="K43" s="36"/>
      <c r="L43" s="36"/>
      <c r="M43" s="38">
        <f t="shared" si="19"/>
        <v>0</v>
      </c>
      <c r="N43" s="153">
        <f t="shared" si="19"/>
        <v>0</v>
      </c>
      <c r="O43" s="42">
        <f t="shared" si="0"/>
        <v>0</v>
      </c>
      <c r="P43" s="154">
        <f t="shared" si="20"/>
        <v>0</v>
      </c>
      <c r="Q43" s="38">
        <f t="shared" si="20"/>
        <v>0</v>
      </c>
      <c r="R43" s="154">
        <f t="shared" si="21"/>
        <v>0</v>
      </c>
      <c r="S43" s="38">
        <f t="shared" si="21"/>
        <v>0</v>
      </c>
      <c r="T43" s="154">
        <f t="shared" si="1"/>
        <v>0</v>
      </c>
      <c r="U43" s="87">
        <f t="shared" si="22"/>
        <v>0</v>
      </c>
      <c r="V43" s="155">
        <f t="shared" si="22"/>
        <v>0</v>
      </c>
    </row>
    <row r="44" spans="1:22" s="32" customFormat="1" x14ac:dyDescent="0.2">
      <c r="A44" s="369"/>
      <c r="B44" s="141" t="s">
        <v>75</v>
      </c>
      <c r="C44" s="127"/>
      <c r="D44" s="36"/>
      <c r="E44" s="36"/>
      <c r="F44" s="45">
        <f>SUM(C44,E44,D44)</f>
        <v>0</v>
      </c>
      <c r="G44" s="36"/>
      <c r="H44" s="36"/>
      <c r="I44" s="36"/>
      <c r="J44" s="36"/>
      <c r="K44" s="36"/>
      <c r="L44" s="36"/>
      <c r="M44" s="38">
        <f t="shared" si="19"/>
        <v>0</v>
      </c>
      <c r="N44" s="153">
        <f t="shared" si="19"/>
        <v>0</v>
      </c>
      <c r="O44" s="47">
        <f t="shared" si="0"/>
        <v>0</v>
      </c>
      <c r="P44" s="154">
        <f t="shared" si="20"/>
        <v>0</v>
      </c>
      <c r="Q44" s="48">
        <f t="shared" si="20"/>
        <v>0</v>
      </c>
      <c r="R44" s="154">
        <f t="shared" si="21"/>
        <v>0</v>
      </c>
      <c r="S44" s="48">
        <f t="shared" si="21"/>
        <v>0</v>
      </c>
      <c r="T44" s="154">
        <f t="shared" si="1"/>
        <v>0</v>
      </c>
      <c r="U44" s="46">
        <f t="shared" si="22"/>
        <v>0</v>
      </c>
      <c r="V44" s="155">
        <f t="shared" si="22"/>
        <v>0</v>
      </c>
    </row>
    <row r="45" spans="1:22" s="32" customFormat="1" ht="13.5" thickBot="1" x14ac:dyDescent="0.25">
      <c r="A45" s="370"/>
      <c r="B45" s="143" t="s">
        <v>17</v>
      </c>
      <c r="C45" s="128"/>
      <c r="D45" s="88"/>
      <c r="E45" s="88"/>
      <c r="F45" s="71">
        <f>SUM(C45,E45,D45)</f>
        <v>0</v>
      </c>
      <c r="G45" s="88"/>
      <c r="H45" s="88"/>
      <c r="I45" s="88"/>
      <c r="J45" s="88"/>
      <c r="K45" s="88"/>
      <c r="L45" s="88"/>
      <c r="M45" s="101">
        <f t="shared" si="19"/>
        <v>0</v>
      </c>
      <c r="N45" s="169">
        <f t="shared" si="19"/>
        <v>0</v>
      </c>
      <c r="O45" s="74">
        <f t="shared" si="0"/>
        <v>0</v>
      </c>
      <c r="P45" s="170">
        <f t="shared" si="20"/>
        <v>0</v>
      </c>
      <c r="Q45" s="72">
        <f t="shared" si="20"/>
        <v>0</v>
      </c>
      <c r="R45" s="170">
        <f t="shared" si="21"/>
        <v>0</v>
      </c>
      <c r="S45" s="72">
        <f t="shared" si="21"/>
        <v>0</v>
      </c>
      <c r="T45" s="170">
        <f t="shared" si="1"/>
        <v>0</v>
      </c>
      <c r="U45" s="101">
        <f>SUM(O45,Q45,S45)</f>
        <v>0</v>
      </c>
      <c r="V45" s="193">
        <f t="shared" si="22"/>
        <v>0</v>
      </c>
    </row>
    <row r="46" spans="1:22" s="32" customFormat="1" ht="13.5" thickTop="1" x14ac:dyDescent="0.2">
      <c r="A46" s="371" t="s">
        <v>11</v>
      </c>
      <c r="B46" s="144" t="s">
        <v>73</v>
      </c>
      <c r="C46" s="99">
        <f t="shared" ref="C46:D49" si="23">SUM(C40,C34,C28,C22,C16,C10)</f>
        <v>0</v>
      </c>
      <c r="D46" s="79">
        <f>SUM(D40,D34,D28,D22,D16,D10)</f>
        <v>0</v>
      </c>
      <c r="E46" s="100">
        <f>SUM(E40,E34,E28,E22,E16,E10)</f>
        <v>0</v>
      </c>
      <c r="F46" s="37">
        <f t="shared" ref="F46:V51" si="24">SUM(F40,F34,F28,F22,F16,F10)</f>
        <v>0</v>
      </c>
      <c r="G46" s="99">
        <f t="shared" si="24"/>
        <v>0</v>
      </c>
      <c r="H46" s="199">
        <f t="shared" si="24"/>
        <v>0</v>
      </c>
      <c r="I46" s="79">
        <f t="shared" si="24"/>
        <v>0</v>
      </c>
      <c r="J46" s="167">
        <f t="shared" si="24"/>
        <v>0</v>
      </c>
      <c r="K46" s="79">
        <f t="shared" si="24"/>
        <v>0</v>
      </c>
      <c r="L46" s="205">
        <f t="shared" si="24"/>
        <v>0</v>
      </c>
      <c r="M46" s="100">
        <f t="shared" si="24"/>
        <v>0</v>
      </c>
      <c r="N46" s="168">
        <f t="shared" si="24"/>
        <v>0</v>
      </c>
      <c r="O46" s="145">
        <f t="shared" si="24"/>
        <v>0</v>
      </c>
      <c r="P46" s="199">
        <f t="shared" si="24"/>
        <v>0</v>
      </c>
      <c r="Q46" s="100">
        <f t="shared" si="24"/>
        <v>0</v>
      </c>
      <c r="R46" s="206">
        <f t="shared" si="24"/>
        <v>0</v>
      </c>
      <c r="S46" s="100">
        <f t="shared" si="24"/>
        <v>0</v>
      </c>
      <c r="T46" s="206">
        <f t="shared" si="24"/>
        <v>0</v>
      </c>
      <c r="U46" s="100">
        <f t="shared" si="24"/>
        <v>0</v>
      </c>
      <c r="V46" s="168">
        <f t="shared" si="24"/>
        <v>0</v>
      </c>
    </row>
    <row r="47" spans="1:22" s="32" customFormat="1" x14ac:dyDescent="0.2">
      <c r="A47" s="372"/>
      <c r="B47" s="146" t="s">
        <v>16</v>
      </c>
      <c r="C47" s="43">
        <f t="shared" si="23"/>
        <v>0</v>
      </c>
      <c r="D47" s="38">
        <f>SUM(D41,D35,D29,D23,D17,D11)</f>
        <v>0</v>
      </c>
      <c r="E47" s="38">
        <f>SUM(E41,E35,E29,E23,E17,E11)</f>
        <v>0</v>
      </c>
      <c r="F47" s="41">
        <f t="shared" si="24"/>
        <v>0</v>
      </c>
      <c r="G47" s="43">
        <f t="shared" si="24"/>
        <v>0</v>
      </c>
      <c r="H47" s="154">
        <f t="shared" si="24"/>
        <v>0</v>
      </c>
      <c r="I47" s="38">
        <f t="shared" si="24"/>
        <v>0</v>
      </c>
      <c r="J47" s="154">
        <f t="shared" si="24"/>
        <v>0</v>
      </c>
      <c r="K47" s="38">
        <f t="shared" si="24"/>
        <v>0</v>
      </c>
      <c r="L47" s="207">
        <f t="shared" si="24"/>
        <v>0</v>
      </c>
      <c r="M47" s="115">
        <f t="shared" si="24"/>
        <v>0</v>
      </c>
      <c r="N47" s="164">
        <f t="shared" si="24"/>
        <v>0</v>
      </c>
      <c r="O47" s="43">
        <f t="shared" si="24"/>
        <v>0</v>
      </c>
      <c r="P47" s="208">
        <f>SUM(P41,P35,P29,P23,P17,P11)</f>
        <v>0</v>
      </c>
      <c r="Q47" s="115">
        <f t="shared" si="24"/>
        <v>0</v>
      </c>
      <c r="R47" s="208">
        <f t="shared" si="24"/>
        <v>0</v>
      </c>
      <c r="S47" s="115">
        <f t="shared" si="24"/>
        <v>0</v>
      </c>
      <c r="T47" s="208">
        <f t="shared" si="24"/>
        <v>0</v>
      </c>
      <c r="U47" s="115">
        <f t="shared" si="24"/>
        <v>0</v>
      </c>
      <c r="V47" s="153">
        <f t="shared" si="24"/>
        <v>0</v>
      </c>
    </row>
    <row r="48" spans="1:22" s="32" customFormat="1" x14ac:dyDescent="0.2">
      <c r="A48" s="372"/>
      <c r="B48" s="146" t="s">
        <v>74</v>
      </c>
      <c r="C48" s="43">
        <f t="shared" si="23"/>
        <v>0</v>
      </c>
      <c r="D48" s="38">
        <f t="shared" si="23"/>
        <v>0</v>
      </c>
      <c r="E48" s="38">
        <f>SUM(E42,E36,E30,E24,E18,E12)</f>
        <v>0</v>
      </c>
      <c r="F48" s="41">
        <f t="shared" si="24"/>
        <v>0</v>
      </c>
      <c r="G48" s="43">
        <f>SUM(G42,G36,G30,G24,G18,G12)</f>
        <v>0</v>
      </c>
      <c r="H48" s="154">
        <f t="shared" si="24"/>
        <v>0</v>
      </c>
      <c r="I48" s="38">
        <f t="shared" si="24"/>
        <v>0</v>
      </c>
      <c r="J48" s="154">
        <f t="shared" si="24"/>
        <v>0</v>
      </c>
      <c r="K48" s="38">
        <f t="shared" si="24"/>
        <v>0</v>
      </c>
      <c r="L48" s="207">
        <f t="shared" si="24"/>
        <v>0</v>
      </c>
      <c r="M48" s="115">
        <f t="shared" si="24"/>
        <v>0</v>
      </c>
      <c r="N48" s="164">
        <f t="shared" si="24"/>
        <v>0</v>
      </c>
      <c r="O48" s="43">
        <f t="shared" si="24"/>
        <v>0</v>
      </c>
      <c r="P48" s="208">
        <f t="shared" si="24"/>
        <v>0</v>
      </c>
      <c r="Q48" s="115">
        <f t="shared" si="24"/>
        <v>0</v>
      </c>
      <c r="R48" s="208">
        <f t="shared" si="24"/>
        <v>0</v>
      </c>
      <c r="S48" s="115">
        <f t="shared" si="24"/>
        <v>0</v>
      </c>
      <c r="T48" s="208">
        <f t="shared" si="24"/>
        <v>0</v>
      </c>
      <c r="U48" s="115">
        <f t="shared" si="24"/>
        <v>0</v>
      </c>
      <c r="V48" s="153">
        <f t="shared" si="24"/>
        <v>0</v>
      </c>
    </row>
    <row r="49" spans="1:22" s="32" customFormat="1" x14ac:dyDescent="0.2">
      <c r="A49" s="372"/>
      <c r="B49" s="146" t="s">
        <v>5</v>
      </c>
      <c r="C49" s="43">
        <f t="shared" si="23"/>
        <v>0</v>
      </c>
      <c r="D49" s="38">
        <f t="shared" si="23"/>
        <v>0</v>
      </c>
      <c r="E49" s="38">
        <f>SUM(E43,E37,E31,E25,E19,E13)</f>
        <v>0</v>
      </c>
      <c r="F49" s="41">
        <f t="shared" si="24"/>
        <v>0</v>
      </c>
      <c r="G49" s="43">
        <f>SUM(G43,G37,G31,G25,G19,G13)</f>
        <v>0</v>
      </c>
      <c r="H49" s="154">
        <f t="shared" si="24"/>
        <v>0</v>
      </c>
      <c r="I49" s="38">
        <f t="shared" si="24"/>
        <v>0</v>
      </c>
      <c r="J49" s="154">
        <f t="shared" si="24"/>
        <v>0</v>
      </c>
      <c r="K49" s="38">
        <f t="shared" si="24"/>
        <v>0</v>
      </c>
      <c r="L49" s="207">
        <f t="shared" si="24"/>
        <v>0</v>
      </c>
      <c r="M49" s="115">
        <f t="shared" si="24"/>
        <v>0</v>
      </c>
      <c r="N49" s="164">
        <f t="shared" si="24"/>
        <v>0</v>
      </c>
      <c r="O49" s="43">
        <f t="shared" si="24"/>
        <v>0</v>
      </c>
      <c r="P49" s="208">
        <f t="shared" si="24"/>
        <v>0</v>
      </c>
      <c r="Q49" s="115">
        <f t="shared" si="24"/>
        <v>0</v>
      </c>
      <c r="R49" s="208">
        <f t="shared" si="24"/>
        <v>0</v>
      </c>
      <c r="S49" s="115">
        <f t="shared" si="24"/>
        <v>0</v>
      </c>
      <c r="T49" s="208">
        <f t="shared" si="24"/>
        <v>0</v>
      </c>
      <c r="U49" s="115">
        <f t="shared" si="24"/>
        <v>0</v>
      </c>
      <c r="V49" s="153">
        <f t="shared" si="24"/>
        <v>0</v>
      </c>
    </row>
    <row r="50" spans="1:22" s="32" customFormat="1" x14ac:dyDescent="0.2">
      <c r="A50" s="372"/>
      <c r="B50" s="146" t="s">
        <v>75</v>
      </c>
      <c r="C50" s="43">
        <f>SUM(C44,C38,C32,C26,C20,C14)</f>
        <v>0</v>
      </c>
      <c r="D50" s="38">
        <f>SUM(D44,D38,D32,D26,D20,D14)</f>
        <v>0</v>
      </c>
      <c r="E50" s="38">
        <f>SUM(E44,E38,E32,E26,E20,E14)</f>
        <v>0</v>
      </c>
      <c r="F50" s="41">
        <f>SUM(F44,F38,F32,F26,F20,F14)</f>
        <v>0</v>
      </c>
      <c r="G50" s="43">
        <f>SUM(G44,G38,G32,G26,G20,G14)</f>
        <v>0</v>
      </c>
      <c r="H50" s="154">
        <f t="shared" si="24"/>
        <v>0</v>
      </c>
      <c r="I50" s="38">
        <f t="shared" si="24"/>
        <v>0</v>
      </c>
      <c r="J50" s="154">
        <f t="shared" si="24"/>
        <v>0</v>
      </c>
      <c r="K50" s="38">
        <f t="shared" si="24"/>
        <v>0</v>
      </c>
      <c r="L50" s="207">
        <f t="shared" si="24"/>
        <v>0</v>
      </c>
      <c r="M50" s="115">
        <f t="shared" si="24"/>
        <v>0</v>
      </c>
      <c r="N50" s="164">
        <f t="shared" si="24"/>
        <v>0</v>
      </c>
      <c r="O50" s="43">
        <f t="shared" si="24"/>
        <v>0</v>
      </c>
      <c r="P50" s="208">
        <f t="shared" si="24"/>
        <v>0</v>
      </c>
      <c r="Q50" s="115">
        <f t="shared" si="24"/>
        <v>0</v>
      </c>
      <c r="R50" s="208">
        <f t="shared" si="24"/>
        <v>0</v>
      </c>
      <c r="S50" s="115">
        <f t="shared" si="24"/>
        <v>0</v>
      </c>
      <c r="T50" s="208">
        <f t="shared" si="24"/>
        <v>0</v>
      </c>
      <c r="U50" s="115">
        <f t="shared" si="24"/>
        <v>0</v>
      </c>
      <c r="V50" s="153">
        <f t="shared" si="24"/>
        <v>0</v>
      </c>
    </row>
    <row r="51" spans="1:22" s="32" customFormat="1" ht="13.5" thickBot="1" x14ac:dyDescent="0.25">
      <c r="A51" s="373"/>
      <c r="B51" s="147" t="s">
        <v>17</v>
      </c>
      <c r="C51" s="74">
        <f>SUM(C45,C39,C33,C27,C21,C15)</f>
        <v>0</v>
      </c>
      <c r="D51" s="101">
        <f>SUM(D45,D39,D33,D27,D21,D15)</f>
        <v>0</v>
      </c>
      <c r="E51" s="72">
        <f>SUM(E45,E39,E33,E27,E21,E15)</f>
        <v>0</v>
      </c>
      <c r="F51" s="71">
        <f>SUM(F45,F39,F33,F27,F21,F15)</f>
        <v>0</v>
      </c>
      <c r="G51" s="74">
        <f>SUM(G45,G39,G33,G27,G21,G15)</f>
        <v>0</v>
      </c>
      <c r="H51" s="209">
        <f t="shared" si="24"/>
        <v>0</v>
      </c>
      <c r="I51" s="72">
        <f t="shared" si="24"/>
        <v>0</v>
      </c>
      <c r="J51" s="192">
        <f t="shared" si="24"/>
        <v>0</v>
      </c>
      <c r="K51" s="72">
        <f t="shared" si="24"/>
        <v>0</v>
      </c>
      <c r="L51" s="210">
        <f t="shared" si="24"/>
        <v>0</v>
      </c>
      <c r="M51" s="101">
        <f t="shared" si="24"/>
        <v>0</v>
      </c>
      <c r="N51" s="211">
        <f t="shared" si="24"/>
        <v>0</v>
      </c>
      <c r="O51" s="84">
        <f t="shared" si="24"/>
        <v>0</v>
      </c>
      <c r="P51" s="202">
        <f t="shared" si="24"/>
        <v>0</v>
      </c>
      <c r="Q51" s="85">
        <f t="shared" si="24"/>
        <v>0</v>
      </c>
      <c r="R51" s="202">
        <f t="shared" si="24"/>
        <v>0</v>
      </c>
      <c r="S51" s="85">
        <f t="shared" si="24"/>
        <v>0</v>
      </c>
      <c r="T51" s="202">
        <f t="shared" si="24"/>
        <v>0</v>
      </c>
      <c r="U51" s="85">
        <f t="shared" si="24"/>
        <v>0</v>
      </c>
      <c r="V51" s="169">
        <f t="shared" si="24"/>
        <v>0</v>
      </c>
    </row>
    <row r="52" spans="1:22" s="32" customFormat="1" ht="14.25" thickTop="1" thickBot="1" x14ac:dyDescent="0.25">
      <c r="A52" s="31"/>
      <c r="B52" s="31"/>
      <c r="C52" s="217"/>
      <c r="D52" s="217"/>
      <c r="E52" s="217"/>
      <c r="F52" s="217"/>
      <c r="G52" s="217"/>
      <c r="H52" s="217"/>
      <c r="I52" s="217"/>
      <c r="J52" s="217"/>
      <c r="K52" s="217"/>
      <c r="L52" s="217"/>
      <c r="M52" s="31"/>
      <c r="N52" s="31"/>
      <c r="O52" s="31"/>
      <c r="P52" s="31"/>
      <c r="Q52" s="31"/>
      <c r="R52" s="31"/>
      <c r="S52" s="31"/>
      <c r="T52" s="31"/>
      <c r="U52" s="31"/>
      <c r="V52" s="31"/>
    </row>
    <row r="53" spans="1:22" s="32" customFormat="1" ht="13.5" thickTop="1" x14ac:dyDescent="0.2">
      <c r="A53" s="328" t="s">
        <v>27</v>
      </c>
      <c r="B53" s="329"/>
      <c r="C53" s="329"/>
      <c r="D53" s="329"/>
      <c r="E53" s="329"/>
      <c r="F53" s="329"/>
      <c r="G53" s="329"/>
      <c r="H53" s="329"/>
      <c r="I53" s="329"/>
      <c r="J53" s="329"/>
      <c r="K53" s="329"/>
      <c r="L53" s="329"/>
      <c r="M53" s="329"/>
      <c r="N53" s="329"/>
      <c r="O53" s="329"/>
      <c r="P53" s="329"/>
      <c r="Q53" s="329"/>
      <c r="R53" s="329"/>
      <c r="S53" s="329"/>
      <c r="T53" s="329"/>
      <c r="U53" s="329"/>
      <c r="V53" s="330"/>
    </row>
    <row r="54" spans="1:22" s="32" customFormat="1" ht="13.5" thickBot="1" x14ac:dyDescent="0.25">
      <c r="A54" s="331"/>
      <c r="B54" s="332"/>
      <c r="C54" s="332"/>
      <c r="D54" s="332"/>
      <c r="E54" s="332"/>
      <c r="F54" s="332"/>
      <c r="G54" s="332"/>
      <c r="H54" s="332"/>
      <c r="I54" s="332"/>
      <c r="J54" s="332"/>
      <c r="K54" s="332"/>
      <c r="L54" s="332"/>
      <c r="M54" s="332"/>
      <c r="N54" s="332"/>
      <c r="O54" s="332"/>
      <c r="P54" s="332"/>
      <c r="Q54" s="332"/>
      <c r="R54" s="332"/>
      <c r="S54" s="332"/>
      <c r="T54" s="332"/>
      <c r="U54" s="332"/>
      <c r="V54" s="333"/>
    </row>
    <row r="55" spans="1:22" s="32" customFormat="1" ht="13.5" thickTop="1" x14ac:dyDescent="0.2">
      <c r="A55" s="9"/>
      <c r="B55" s="305" t="s">
        <v>14</v>
      </c>
      <c r="C55" s="284" t="s">
        <v>69</v>
      </c>
      <c r="D55" s="285"/>
      <c r="E55" s="285"/>
      <c r="F55" s="286"/>
      <c r="G55" s="284" t="s">
        <v>70</v>
      </c>
      <c r="H55" s="285"/>
      <c r="I55" s="285"/>
      <c r="J55" s="285"/>
      <c r="K55" s="285"/>
      <c r="L55" s="285"/>
      <c r="M55" s="285"/>
      <c r="N55" s="286"/>
      <c r="O55" s="284" t="s">
        <v>71</v>
      </c>
      <c r="P55" s="285"/>
      <c r="Q55" s="285"/>
      <c r="R55" s="285"/>
      <c r="S55" s="285"/>
      <c r="T55" s="285"/>
      <c r="U55" s="285"/>
      <c r="V55" s="286"/>
    </row>
    <row r="56" spans="1:22" s="32" customFormat="1" x14ac:dyDescent="0.2">
      <c r="A56" s="11"/>
      <c r="B56" s="306"/>
      <c r="C56" s="295" t="s">
        <v>21</v>
      </c>
      <c r="D56" s="297" t="s">
        <v>22</v>
      </c>
      <c r="E56" s="299" t="s">
        <v>72</v>
      </c>
      <c r="F56" s="377" t="s">
        <v>1</v>
      </c>
      <c r="G56" s="323" t="s">
        <v>21</v>
      </c>
      <c r="H56" s="324"/>
      <c r="I56" s="325" t="s">
        <v>22</v>
      </c>
      <c r="J56" s="324"/>
      <c r="K56" s="325" t="s">
        <v>72</v>
      </c>
      <c r="L56" s="324"/>
      <c r="M56" s="325" t="s">
        <v>1</v>
      </c>
      <c r="N56" s="326"/>
      <c r="O56" s="323" t="s">
        <v>21</v>
      </c>
      <c r="P56" s="324"/>
      <c r="Q56" s="325" t="s">
        <v>22</v>
      </c>
      <c r="R56" s="324"/>
      <c r="S56" s="325" t="s">
        <v>72</v>
      </c>
      <c r="T56" s="324"/>
      <c r="U56" s="325" t="s">
        <v>1</v>
      </c>
      <c r="V56" s="326"/>
    </row>
    <row r="57" spans="1:22" s="32" customFormat="1" ht="13.5" thickBot="1" x14ac:dyDescent="0.25">
      <c r="A57" s="12" t="s">
        <v>4</v>
      </c>
      <c r="B57" s="307"/>
      <c r="C57" s="296"/>
      <c r="D57" s="298"/>
      <c r="E57" s="300"/>
      <c r="F57" s="378"/>
      <c r="G57" s="33" t="s">
        <v>2</v>
      </c>
      <c r="H57" s="33" t="s">
        <v>3</v>
      </c>
      <c r="I57" s="33" t="s">
        <v>2</v>
      </c>
      <c r="J57" s="33" t="s">
        <v>3</v>
      </c>
      <c r="K57" s="33" t="s">
        <v>2</v>
      </c>
      <c r="L57" s="33" t="s">
        <v>3</v>
      </c>
      <c r="M57" s="33" t="s">
        <v>2</v>
      </c>
      <c r="N57" s="34" t="s">
        <v>3</v>
      </c>
      <c r="O57" s="33" t="s">
        <v>2</v>
      </c>
      <c r="P57" s="33" t="s">
        <v>3</v>
      </c>
      <c r="Q57" s="33" t="s">
        <v>2</v>
      </c>
      <c r="R57" s="33" t="s">
        <v>3</v>
      </c>
      <c r="S57" s="33" t="s">
        <v>2</v>
      </c>
      <c r="T57" s="33" t="s">
        <v>3</v>
      </c>
      <c r="U57" s="33" t="s">
        <v>2</v>
      </c>
      <c r="V57" s="34" t="s">
        <v>3</v>
      </c>
    </row>
    <row r="58" spans="1:22" s="32" customFormat="1" ht="13.5" thickTop="1" x14ac:dyDescent="0.2">
      <c r="A58" s="379" t="s">
        <v>58</v>
      </c>
      <c r="B58" s="231" t="s">
        <v>73</v>
      </c>
      <c r="C58" s="36"/>
      <c r="D58" s="36"/>
      <c r="E58" s="36"/>
      <c r="F58" s="5">
        <f t="shared" ref="F58:F75" si="25">SUM(C58:E58)</f>
        <v>0</v>
      </c>
      <c r="G58" s="36"/>
      <c r="H58" s="36"/>
      <c r="I58" s="36"/>
      <c r="J58" s="36"/>
      <c r="K58" s="36"/>
      <c r="L58" s="36"/>
      <c r="M58" s="38">
        <f>SUM(G58,I58,K58)</f>
        <v>0</v>
      </c>
      <c r="N58" s="158">
        <f>SUM(H58,J58,L58)</f>
        <v>0</v>
      </c>
      <c r="O58" s="38">
        <f t="shared" ref="O58:O75" si="26">SUM(G58,C58)</f>
        <v>0</v>
      </c>
      <c r="P58" s="154">
        <f t="shared" ref="P58:Q73" si="27">SUM(H58,C58)</f>
        <v>0</v>
      </c>
      <c r="Q58" s="38">
        <f t="shared" si="27"/>
        <v>0</v>
      </c>
      <c r="R58" s="154">
        <f t="shared" ref="R58:S73" si="28">SUM(J58,D58)</f>
        <v>0</v>
      </c>
      <c r="S58" s="38">
        <f t="shared" si="28"/>
        <v>0</v>
      </c>
      <c r="T58" s="154">
        <f t="shared" ref="T58:T75" si="29">SUM(L58,E58)</f>
        <v>0</v>
      </c>
      <c r="U58" s="38">
        <f t="shared" ref="U58:V73" si="30">SUM(O58,Q58,S58)</f>
        <v>0</v>
      </c>
      <c r="V58" s="164">
        <f t="shared" si="30"/>
        <v>0</v>
      </c>
    </row>
    <row r="59" spans="1:22" s="32" customFormat="1" x14ac:dyDescent="0.2">
      <c r="A59" s="380"/>
      <c r="B59" s="232" t="s">
        <v>16</v>
      </c>
      <c r="C59" s="36"/>
      <c r="D59" s="36"/>
      <c r="E59" s="36"/>
      <c r="F59" s="5">
        <f t="shared" si="25"/>
        <v>0</v>
      </c>
      <c r="G59" s="36"/>
      <c r="H59" s="36"/>
      <c r="I59" s="36"/>
      <c r="J59" s="36"/>
      <c r="K59" s="36"/>
      <c r="L59" s="36"/>
      <c r="M59" s="38">
        <f>SUM(G59,I59,K59)</f>
        <v>0</v>
      </c>
      <c r="N59" s="153">
        <f>SUM(H59,J59,L59)</f>
        <v>0</v>
      </c>
      <c r="O59" s="38">
        <f t="shared" si="26"/>
        <v>0</v>
      </c>
      <c r="P59" s="154">
        <f t="shared" si="27"/>
        <v>0</v>
      </c>
      <c r="Q59" s="38">
        <f t="shared" si="27"/>
        <v>0</v>
      </c>
      <c r="R59" s="154">
        <f t="shared" si="28"/>
        <v>0</v>
      </c>
      <c r="S59" s="38">
        <f t="shared" si="28"/>
        <v>0</v>
      </c>
      <c r="T59" s="154">
        <f t="shared" si="29"/>
        <v>0</v>
      </c>
      <c r="U59" s="38">
        <f t="shared" si="30"/>
        <v>0</v>
      </c>
      <c r="V59" s="164">
        <f t="shared" si="30"/>
        <v>0</v>
      </c>
    </row>
    <row r="60" spans="1:22" s="32" customFormat="1" x14ac:dyDescent="0.2">
      <c r="A60" s="380"/>
      <c r="B60" s="232" t="s">
        <v>74</v>
      </c>
      <c r="C60" s="36"/>
      <c r="D60" s="36"/>
      <c r="E60" s="36"/>
      <c r="F60" s="5">
        <f t="shared" si="25"/>
        <v>0</v>
      </c>
      <c r="G60" s="36"/>
      <c r="H60" s="36"/>
      <c r="I60" s="36"/>
      <c r="J60" s="36"/>
      <c r="K60" s="36"/>
      <c r="L60" s="36"/>
      <c r="M60" s="38">
        <f t="shared" ref="M60:N75" si="31">SUM(G60,I60,K60)</f>
        <v>0</v>
      </c>
      <c r="N60" s="153">
        <f t="shared" si="31"/>
        <v>0</v>
      </c>
      <c r="O60" s="38">
        <f t="shared" si="26"/>
        <v>0</v>
      </c>
      <c r="P60" s="154">
        <f t="shared" si="27"/>
        <v>0</v>
      </c>
      <c r="Q60" s="38">
        <f t="shared" si="27"/>
        <v>0</v>
      </c>
      <c r="R60" s="154">
        <f t="shared" si="28"/>
        <v>0</v>
      </c>
      <c r="S60" s="38">
        <f t="shared" si="28"/>
        <v>0</v>
      </c>
      <c r="T60" s="154">
        <f t="shared" si="29"/>
        <v>0</v>
      </c>
      <c r="U60" s="38">
        <f t="shared" si="30"/>
        <v>0</v>
      </c>
      <c r="V60" s="164">
        <f t="shared" si="30"/>
        <v>0</v>
      </c>
    </row>
    <row r="61" spans="1:22" s="32" customFormat="1" x14ac:dyDescent="0.2">
      <c r="A61" s="380"/>
      <c r="B61" s="232" t="s">
        <v>5</v>
      </c>
      <c r="C61" s="36"/>
      <c r="D61" s="36"/>
      <c r="E61" s="36"/>
      <c r="F61" s="5">
        <f t="shared" si="25"/>
        <v>0</v>
      </c>
      <c r="G61" s="36"/>
      <c r="H61" s="36"/>
      <c r="I61" s="36"/>
      <c r="J61" s="36"/>
      <c r="K61" s="36"/>
      <c r="L61" s="36"/>
      <c r="M61" s="38">
        <f t="shared" si="31"/>
        <v>0</v>
      </c>
      <c r="N61" s="153">
        <f t="shared" si="31"/>
        <v>0</v>
      </c>
      <c r="O61" s="38">
        <f t="shared" si="26"/>
        <v>0</v>
      </c>
      <c r="P61" s="154">
        <f t="shared" si="27"/>
        <v>0</v>
      </c>
      <c r="Q61" s="38">
        <f t="shared" si="27"/>
        <v>0</v>
      </c>
      <c r="R61" s="154">
        <f t="shared" si="28"/>
        <v>0</v>
      </c>
      <c r="S61" s="38">
        <f t="shared" si="28"/>
        <v>0</v>
      </c>
      <c r="T61" s="154">
        <f t="shared" si="29"/>
        <v>0</v>
      </c>
      <c r="U61" s="38">
        <f t="shared" si="30"/>
        <v>0</v>
      </c>
      <c r="V61" s="164">
        <f t="shared" si="30"/>
        <v>0</v>
      </c>
    </row>
    <row r="62" spans="1:22" s="32" customFormat="1" x14ac:dyDescent="0.2">
      <c r="A62" s="380"/>
      <c r="B62" s="233" t="s">
        <v>75</v>
      </c>
      <c r="C62" s="36"/>
      <c r="D62" s="36"/>
      <c r="E62" s="36"/>
      <c r="F62" s="5">
        <f t="shared" si="25"/>
        <v>0</v>
      </c>
      <c r="G62" s="36"/>
      <c r="H62" s="36"/>
      <c r="I62" s="36"/>
      <c r="J62" s="36"/>
      <c r="K62" s="36"/>
      <c r="L62" s="36"/>
      <c r="M62" s="38">
        <f t="shared" si="31"/>
        <v>0</v>
      </c>
      <c r="N62" s="153">
        <f t="shared" si="31"/>
        <v>0</v>
      </c>
      <c r="O62" s="38">
        <f t="shared" si="26"/>
        <v>0</v>
      </c>
      <c r="P62" s="154">
        <f t="shared" si="27"/>
        <v>0</v>
      </c>
      <c r="Q62" s="38">
        <f t="shared" si="27"/>
        <v>0</v>
      </c>
      <c r="R62" s="154">
        <f t="shared" si="28"/>
        <v>0</v>
      </c>
      <c r="S62" s="38">
        <f t="shared" si="28"/>
        <v>0</v>
      </c>
      <c r="T62" s="154">
        <f t="shared" si="29"/>
        <v>0</v>
      </c>
      <c r="U62" s="38">
        <f t="shared" si="30"/>
        <v>0</v>
      </c>
      <c r="V62" s="164">
        <f t="shared" si="30"/>
        <v>0</v>
      </c>
    </row>
    <row r="63" spans="1:22" s="32" customFormat="1" ht="13.5" thickBot="1" x14ac:dyDescent="0.25">
      <c r="A63" s="381"/>
      <c r="B63" s="234" t="s">
        <v>17</v>
      </c>
      <c r="C63" s="132"/>
      <c r="D63" s="132"/>
      <c r="E63" s="132"/>
      <c r="F63" s="89">
        <f t="shared" si="25"/>
        <v>0</v>
      </c>
      <c r="G63" s="132"/>
      <c r="H63" s="132"/>
      <c r="I63" s="132"/>
      <c r="J63" s="132"/>
      <c r="K63" s="132"/>
      <c r="L63" s="132"/>
      <c r="M63" s="59">
        <f t="shared" si="31"/>
        <v>0</v>
      </c>
      <c r="N63" s="165">
        <f t="shared" si="31"/>
        <v>0</v>
      </c>
      <c r="O63" s="59">
        <f t="shared" si="26"/>
        <v>0</v>
      </c>
      <c r="P63" s="160">
        <f t="shared" si="27"/>
        <v>0</v>
      </c>
      <c r="Q63" s="59">
        <f t="shared" si="27"/>
        <v>0</v>
      </c>
      <c r="R63" s="160">
        <f t="shared" si="28"/>
        <v>0</v>
      </c>
      <c r="S63" s="59">
        <f t="shared" si="28"/>
        <v>0</v>
      </c>
      <c r="T63" s="160">
        <f t="shared" si="29"/>
        <v>0</v>
      </c>
      <c r="U63" s="59">
        <f t="shared" si="30"/>
        <v>0</v>
      </c>
      <c r="V63" s="166">
        <f t="shared" si="30"/>
        <v>0</v>
      </c>
    </row>
    <row r="64" spans="1:22" s="32" customFormat="1" ht="13.5" thickTop="1" x14ac:dyDescent="0.2">
      <c r="A64" s="343" t="s">
        <v>59</v>
      </c>
      <c r="B64" s="231" t="s">
        <v>73</v>
      </c>
      <c r="C64" s="126"/>
      <c r="D64" s="126"/>
      <c r="E64" s="126"/>
      <c r="F64" s="1">
        <f t="shared" si="25"/>
        <v>0</v>
      </c>
      <c r="G64" s="126"/>
      <c r="H64" s="126"/>
      <c r="I64" s="126"/>
      <c r="J64" s="126"/>
      <c r="K64" s="126"/>
      <c r="L64" s="126"/>
      <c r="M64" s="79">
        <f t="shared" si="31"/>
        <v>0</v>
      </c>
      <c r="N64" s="158">
        <f t="shared" si="31"/>
        <v>0</v>
      </c>
      <c r="O64" s="79">
        <f t="shared" si="26"/>
        <v>0</v>
      </c>
      <c r="P64" s="167">
        <f t="shared" si="27"/>
        <v>0</v>
      </c>
      <c r="Q64" s="79">
        <f t="shared" si="27"/>
        <v>0</v>
      </c>
      <c r="R64" s="167">
        <f t="shared" si="28"/>
        <v>0</v>
      </c>
      <c r="S64" s="79">
        <f t="shared" si="28"/>
        <v>0</v>
      </c>
      <c r="T64" s="167">
        <f t="shared" si="29"/>
        <v>0</v>
      </c>
      <c r="U64" s="79">
        <f t="shared" si="30"/>
        <v>0</v>
      </c>
      <c r="V64" s="168">
        <f t="shared" si="30"/>
        <v>0</v>
      </c>
    </row>
    <row r="65" spans="1:22" s="32" customFormat="1" x14ac:dyDescent="0.2">
      <c r="A65" s="344"/>
      <c r="B65" s="232" t="s">
        <v>16</v>
      </c>
      <c r="C65" s="36"/>
      <c r="D65" s="36"/>
      <c r="E65" s="36"/>
      <c r="F65" s="2">
        <f t="shared" si="25"/>
        <v>0</v>
      </c>
      <c r="G65" s="36"/>
      <c r="H65" s="36"/>
      <c r="I65" s="36"/>
      <c r="J65" s="36"/>
      <c r="K65" s="36"/>
      <c r="L65" s="36"/>
      <c r="M65" s="38">
        <f t="shared" si="31"/>
        <v>0</v>
      </c>
      <c r="N65" s="153">
        <f t="shared" si="31"/>
        <v>0</v>
      </c>
      <c r="O65" s="38">
        <f t="shared" si="26"/>
        <v>0</v>
      </c>
      <c r="P65" s="154">
        <f t="shared" si="27"/>
        <v>0</v>
      </c>
      <c r="Q65" s="38">
        <f t="shared" si="27"/>
        <v>0</v>
      </c>
      <c r="R65" s="154">
        <f t="shared" si="28"/>
        <v>0</v>
      </c>
      <c r="S65" s="38">
        <f t="shared" si="28"/>
        <v>0</v>
      </c>
      <c r="T65" s="154">
        <f t="shared" si="29"/>
        <v>0</v>
      </c>
      <c r="U65" s="38">
        <f t="shared" si="30"/>
        <v>0</v>
      </c>
      <c r="V65" s="164">
        <f t="shared" si="30"/>
        <v>0</v>
      </c>
    </row>
    <row r="66" spans="1:22" s="32" customFormat="1" x14ac:dyDescent="0.2">
      <c r="A66" s="344"/>
      <c r="B66" s="232" t="s">
        <v>74</v>
      </c>
      <c r="C66" s="36"/>
      <c r="D66" s="36"/>
      <c r="E66" s="36"/>
      <c r="F66" s="2">
        <f t="shared" si="25"/>
        <v>0</v>
      </c>
      <c r="G66" s="36"/>
      <c r="H66" s="36"/>
      <c r="I66" s="36"/>
      <c r="J66" s="36"/>
      <c r="K66" s="36"/>
      <c r="L66" s="36"/>
      <c r="M66" s="38">
        <f t="shared" si="31"/>
        <v>0</v>
      </c>
      <c r="N66" s="153">
        <f t="shared" si="31"/>
        <v>0</v>
      </c>
      <c r="O66" s="38">
        <f t="shared" si="26"/>
        <v>0</v>
      </c>
      <c r="P66" s="154">
        <f t="shared" si="27"/>
        <v>0</v>
      </c>
      <c r="Q66" s="38">
        <f t="shared" si="27"/>
        <v>0</v>
      </c>
      <c r="R66" s="154">
        <f t="shared" si="28"/>
        <v>0</v>
      </c>
      <c r="S66" s="38">
        <f t="shared" si="28"/>
        <v>0</v>
      </c>
      <c r="T66" s="154">
        <f t="shared" si="29"/>
        <v>0</v>
      </c>
      <c r="U66" s="38">
        <f t="shared" si="30"/>
        <v>0</v>
      </c>
      <c r="V66" s="164">
        <f t="shared" si="30"/>
        <v>0</v>
      </c>
    </row>
    <row r="67" spans="1:22" s="32" customFormat="1" x14ac:dyDescent="0.2">
      <c r="A67" s="344"/>
      <c r="B67" s="232" t="s">
        <v>5</v>
      </c>
      <c r="C67" s="36"/>
      <c r="D67" s="36"/>
      <c r="E67" s="36"/>
      <c r="F67" s="2">
        <f t="shared" si="25"/>
        <v>0</v>
      </c>
      <c r="G67" s="36"/>
      <c r="H67" s="36"/>
      <c r="I67" s="36"/>
      <c r="J67" s="36"/>
      <c r="K67" s="36"/>
      <c r="L67" s="36"/>
      <c r="M67" s="38">
        <f t="shared" si="31"/>
        <v>0</v>
      </c>
      <c r="N67" s="153">
        <f t="shared" si="31"/>
        <v>0</v>
      </c>
      <c r="O67" s="38">
        <f t="shared" si="26"/>
        <v>0</v>
      </c>
      <c r="P67" s="154">
        <f t="shared" si="27"/>
        <v>0</v>
      </c>
      <c r="Q67" s="38">
        <f t="shared" si="27"/>
        <v>0</v>
      </c>
      <c r="R67" s="154">
        <f t="shared" si="28"/>
        <v>0</v>
      </c>
      <c r="S67" s="38">
        <f t="shared" si="28"/>
        <v>0</v>
      </c>
      <c r="T67" s="154">
        <f t="shared" si="29"/>
        <v>0</v>
      </c>
      <c r="U67" s="38">
        <f t="shared" si="30"/>
        <v>0</v>
      </c>
      <c r="V67" s="164">
        <f t="shared" si="30"/>
        <v>0</v>
      </c>
    </row>
    <row r="68" spans="1:22" s="32" customFormat="1" x14ac:dyDescent="0.2">
      <c r="A68" s="344"/>
      <c r="B68" s="233" t="s">
        <v>75</v>
      </c>
      <c r="C68" s="36"/>
      <c r="D68" s="36"/>
      <c r="E68" s="36"/>
      <c r="F68" s="2">
        <f t="shared" si="25"/>
        <v>0</v>
      </c>
      <c r="G68" s="36"/>
      <c r="H68" s="36"/>
      <c r="I68" s="36"/>
      <c r="J68" s="36"/>
      <c r="K68" s="36"/>
      <c r="L68" s="36"/>
      <c r="M68" s="38">
        <f t="shared" si="31"/>
        <v>0</v>
      </c>
      <c r="N68" s="153">
        <f t="shared" si="31"/>
        <v>0</v>
      </c>
      <c r="O68" s="38">
        <f t="shared" si="26"/>
        <v>0</v>
      </c>
      <c r="P68" s="154">
        <f t="shared" si="27"/>
        <v>0</v>
      </c>
      <c r="Q68" s="38">
        <f t="shared" si="27"/>
        <v>0</v>
      </c>
      <c r="R68" s="154">
        <f t="shared" si="28"/>
        <v>0</v>
      </c>
      <c r="S68" s="38">
        <f t="shared" si="28"/>
        <v>0</v>
      </c>
      <c r="T68" s="154">
        <f t="shared" si="29"/>
        <v>0</v>
      </c>
      <c r="U68" s="38">
        <f t="shared" si="30"/>
        <v>0</v>
      </c>
      <c r="V68" s="164">
        <f t="shared" si="30"/>
        <v>0</v>
      </c>
    </row>
    <row r="69" spans="1:22" s="32" customFormat="1" ht="13.5" thickBot="1" x14ac:dyDescent="0.25">
      <c r="A69" s="344"/>
      <c r="B69" s="234" t="s">
        <v>17</v>
      </c>
      <c r="C69" s="132"/>
      <c r="D69" s="132"/>
      <c r="E69" s="132"/>
      <c r="F69" s="4">
        <f t="shared" si="25"/>
        <v>0</v>
      </c>
      <c r="G69" s="132"/>
      <c r="H69" s="132"/>
      <c r="I69" s="132"/>
      <c r="J69" s="132"/>
      <c r="K69" s="132"/>
      <c r="L69" s="132"/>
      <c r="M69" s="59">
        <f t="shared" si="31"/>
        <v>0</v>
      </c>
      <c r="N69" s="169">
        <f t="shared" si="31"/>
        <v>0</v>
      </c>
      <c r="O69" s="83">
        <f t="shared" si="26"/>
        <v>0</v>
      </c>
      <c r="P69" s="170">
        <f t="shared" si="27"/>
        <v>0</v>
      </c>
      <c r="Q69" s="83">
        <f t="shared" si="27"/>
        <v>0</v>
      </c>
      <c r="R69" s="170">
        <f t="shared" si="28"/>
        <v>0</v>
      </c>
      <c r="S69" s="83">
        <f t="shared" si="28"/>
        <v>0</v>
      </c>
      <c r="T69" s="170">
        <f t="shared" si="29"/>
        <v>0</v>
      </c>
      <c r="U69" s="83">
        <f t="shared" si="30"/>
        <v>0</v>
      </c>
      <c r="V69" s="171">
        <f t="shared" si="30"/>
        <v>0</v>
      </c>
    </row>
    <row r="70" spans="1:22" s="32" customFormat="1" ht="13.5" thickTop="1" x14ac:dyDescent="0.2">
      <c r="A70" s="346" t="s">
        <v>55</v>
      </c>
      <c r="B70" s="231" t="s">
        <v>73</v>
      </c>
      <c r="C70" s="126"/>
      <c r="D70" s="126"/>
      <c r="E70" s="126"/>
      <c r="F70" s="1">
        <f t="shared" si="25"/>
        <v>0</v>
      </c>
      <c r="G70" s="126"/>
      <c r="H70" s="126"/>
      <c r="I70" s="126"/>
      <c r="J70" s="126"/>
      <c r="K70" s="126"/>
      <c r="L70" s="126"/>
      <c r="M70" s="79">
        <f t="shared" si="31"/>
        <v>0</v>
      </c>
      <c r="N70" s="153">
        <f t="shared" si="31"/>
        <v>0</v>
      </c>
      <c r="O70" s="38">
        <f t="shared" si="26"/>
        <v>0</v>
      </c>
      <c r="P70" s="154">
        <f t="shared" si="27"/>
        <v>0</v>
      </c>
      <c r="Q70" s="38">
        <f t="shared" si="27"/>
        <v>0</v>
      </c>
      <c r="R70" s="154">
        <f t="shared" si="28"/>
        <v>0</v>
      </c>
      <c r="S70" s="38">
        <f t="shared" si="28"/>
        <v>0</v>
      </c>
      <c r="T70" s="154">
        <f t="shared" si="29"/>
        <v>0</v>
      </c>
      <c r="U70" s="38">
        <f t="shared" si="30"/>
        <v>0</v>
      </c>
      <c r="V70" s="164">
        <f t="shared" si="30"/>
        <v>0</v>
      </c>
    </row>
    <row r="71" spans="1:22" s="32" customFormat="1" x14ac:dyDescent="0.2">
      <c r="A71" s="347"/>
      <c r="B71" s="232" t="s">
        <v>16</v>
      </c>
      <c r="C71" s="36"/>
      <c r="D71" s="36"/>
      <c r="E71" s="36"/>
      <c r="F71" s="2">
        <f t="shared" si="25"/>
        <v>0</v>
      </c>
      <c r="G71" s="36"/>
      <c r="H71" s="36"/>
      <c r="I71" s="36"/>
      <c r="J71" s="36"/>
      <c r="K71" s="36"/>
      <c r="L71" s="36"/>
      <c r="M71" s="38">
        <f t="shared" si="31"/>
        <v>0</v>
      </c>
      <c r="N71" s="153">
        <f t="shared" si="31"/>
        <v>0</v>
      </c>
      <c r="O71" s="38">
        <f t="shared" si="26"/>
        <v>0</v>
      </c>
      <c r="P71" s="154">
        <f t="shared" si="27"/>
        <v>0</v>
      </c>
      <c r="Q71" s="38">
        <f t="shared" si="27"/>
        <v>0</v>
      </c>
      <c r="R71" s="154">
        <f t="shared" si="28"/>
        <v>0</v>
      </c>
      <c r="S71" s="38">
        <f t="shared" si="28"/>
        <v>0</v>
      </c>
      <c r="T71" s="154">
        <f t="shared" si="29"/>
        <v>0</v>
      </c>
      <c r="U71" s="38">
        <f t="shared" si="30"/>
        <v>0</v>
      </c>
      <c r="V71" s="164">
        <f t="shared" si="30"/>
        <v>0</v>
      </c>
    </row>
    <row r="72" spans="1:22" s="32" customFormat="1" x14ac:dyDescent="0.2">
      <c r="A72" s="347"/>
      <c r="B72" s="232" t="s">
        <v>74</v>
      </c>
      <c r="C72" s="36"/>
      <c r="D72" s="36"/>
      <c r="E72" s="36"/>
      <c r="F72" s="2">
        <f t="shared" si="25"/>
        <v>0</v>
      </c>
      <c r="G72" s="36"/>
      <c r="H72" s="36"/>
      <c r="I72" s="36"/>
      <c r="J72" s="36"/>
      <c r="K72" s="36"/>
      <c r="L72" s="36"/>
      <c r="M72" s="38">
        <f t="shared" si="31"/>
        <v>0</v>
      </c>
      <c r="N72" s="153">
        <f t="shared" si="31"/>
        <v>0</v>
      </c>
      <c r="O72" s="38">
        <f t="shared" si="26"/>
        <v>0</v>
      </c>
      <c r="P72" s="154">
        <f t="shared" si="27"/>
        <v>0</v>
      </c>
      <c r="Q72" s="38">
        <f t="shared" si="27"/>
        <v>0</v>
      </c>
      <c r="R72" s="154">
        <f t="shared" si="28"/>
        <v>0</v>
      </c>
      <c r="S72" s="38">
        <f t="shared" si="28"/>
        <v>0</v>
      </c>
      <c r="T72" s="154">
        <f t="shared" si="29"/>
        <v>0</v>
      </c>
      <c r="U72" s="38">
        <f t="shared" si="30"/>
        <v>0</v>
      </c>
      <c r="V72" s="164">
        <f t="shared" si="30"/>
        <v>0</v>
      </c>
    </row>
    <row r="73" spans="1:22" s="32" customFormat="1" x14ac:dyDescent="0.2">
      <c r="A73" s="347"/>
      <c r="B73" s="232" t="s">
        <v>5</v>
      </c>
      <c r="C73" s="36"/>
      <c r="D73" s="36"/>
      <c r="E73" s="36"/>
      <c r="F73" s="2">
        <f t="shared" si="25"/>
        <v>0</v>
      </c>
      <c r="G73" s="36"/>
      <c r="H73" s="36"/>
      <c r="I73" s="36"/>
      <c r="J73" s="36"/>
      <c r="K73" s="36"/>
      <c r="L73" s="36"/>
      <c r="M73" s="38">
        <f t="shared" si="31"/>
        <v>0</v>
      </c>
      <c r="N73" s="153">
        <f t="shared" si="31"/>
        <v>0</v>
      </c>
      <c r="O73" s="38">
        <f t="shared" si="26"/>
        <v>0</v>
      </c>
      <c r="P73" s="154">
        <f t="shared" si="27"/>
        <v>0</v>
      </c>
      <c r="Q73" s="38">
        <f t="shared" si="27"/>
        <v>0</v>
      </c>
      <c r="R73" s="154">
        <f t="shared" si="28"/>
        <v>0</v>
      </c>
      <c r="S73" s="38">
        <f t="shared" si="28"/>
        <v>0</v>
      </c>
      <c r="T73" s="154">
        <f t="shared" si="29"/>
        <v>0</v>
      </c>
      <c r="U73" s="38">
        <f t="shared" si="30"/>
        <v>0</v>
      </c>
      <c r="V73" s="164">
        <f t="shared" si="30"/>
        <v>0</v>
      </c>
    </row>
    <row r="74" spans="1:22" s="32" customFormat="1" x14ac:dyDescent="0.2">
      <c r="A74" s="347"/>
      <c r="B74" s="233" t="s">
        <v>75</v>
      </c>
      <c r="C74" s="36"/>
      <c r="D74" s="36"/>
      <c r="E74" s="36"/>
      <c r="F74" s="2">
        <f t="shared" si="25"/>
        <v>0</v>
      </c>
      <c r="G74" s="36"/>
      <c r="H74" s="36"/>
      <c r="I74" s="36"/>
      <c r="J74" s="36"/>
      <c r="K74" s="36"/>
      <c r="L74" s="36"/>
      <c r="M74" s="38">
        <f t="shared" si="31"/>
        <v>0</v>
      </c>
      <c r="N74" s="153">
        <f t="shared" si="31"/>
        <v>0</v>
      </c>
      <c r="O74" s="38">
        <f t="shared" si="26"/>
        <v>0</v>
      </c>
      <c r="P74" s="154">
        <f>SUM(H74,C74)</f>
        <v>0</v>
      </c>
      <c r="Q74" s="38">
        <f>SUM(I74,D74)</f>
        <v>0</v>
      </c>
      <c r="R74" s="154">
        <f>SUM(J74,D74)</f>
        <v>0</v>
      </c>
      <c r="S74" s="38">
        <f>SUM(K74,E74)</f>
        <v>0</v>
      </c>
      <c r="T74" s="154">
        <f t="shared" si="29"/>
        <v>0</v>
      </c>
      <c r="U74" s="38">
        <f>SUM(O74,Q74,S74)</f>
        <v>0</v>
      </c>
      <c r="V74" s="164">
        <f>SUM(P74,R74,T74)</f>
        <v>0</v>
      </c>
    </row>
    <row r="75" spans="1:22" s="32" customFormat="1" ht="13.5" thickBot="1" x14ac:dyDescent="0.25">
      <c r="A75" s="347"/>
      <c r="B75" s="235" t="s">
        <v>17</v>
      </c>
      <c r="C75" s="36"/>
      <c r="D75" s="132"/>
      <c r="E75" s="36"/>
      <c r="F75" s="89">
        <f t="shared" si="25"/>
        <v>0</v>
      </c>
      <c r="G75" s="36"/>
      <c r="H75" s="36"/>
      <c r="I75" s="36"/>
      <c r="J75" s="36"/>
      <c r="K75" s="36"/>
      <c r="L75" s="36"/>
      <c r="M75" s="38">
        <f t="shared" si="31"/>
        <v>0</v>
      </c>
      <c r="N75" s="153">
        <f t="shared" si="31"/>
        <v>0</v>
      </c>
      <c r="O75" s="38">
        <f t="shared" si="26"/>
        <v>0</v>
      </c>
      <c r="P75" s="154">
        <f>SUM(H75,C75)</f>
        <v>0</v>
      </c>
      <c r="Q75" s="38">
        <f>SUM(I75,D75)</f>
        <v>0</v>
      </c>
      <c r="R75" s="154">
        <f>SUM(J75,D75)</f>
        <v>0</v>
      </c>
      <c r="S75" s="38">
        <f>SUM(K75,E75)</f>
        <v>0</v>
      </c>
      <c r="T75" s="154">
        <f t="shared" si="29"/>
        <v>0</v>
      </c>
      <c r="U75" s="38">
        <f>SUM(O75,Q75,S75)</f>
        <v>0</v>
      </c>
      <c r="V75" s="164">
        <f>SUM(P75,R75,T75)</f>
        <v>0</v>
      </c>
    </row>
    <row r="76" spans="1:22" s="32" customFormat="1" ht="13.5" thickTop="1" x14ac:dyDescent="0.2">
      <c r="A76" s="349" t="s">
        <v>26</v>
      </c>
      <c r="B76" s="148" t="s">
        <v>73</v>
      </c>
      <c r="C76" s="172">
        <f t="shared" ref="C76:V81" si="32">SUM(C64,C70,C58)</f>
        <v>0</v>
      </c>
      <c r="D76" s="97">
        <f t="shared" si="32"/>
        <v>0</v>
      </c>
      <c r="E76" s="97">
        <f t="shared" si="32"/>
        <v>0</v>
      </c>
      <c r="F76" s="1">
        <f t="shared" si="32"/>
        <v>0</v>
      </c>
      <c r="G76" s="96">
        <f t="shared" si="32"/>
        <v>0</v>
      </c>
      <c r="H76" s="173">
        <f t="shared" si="32"/>
        <v>0</v>
      </c>
      <c r="I76" s="97">
        <f t="shared" si="32"/>
        <v>0</v>
      </c>
      <c r="J76" s="173">
        <f t="shared" si="32"/>
        <v>0</v>
      </c>
      <c r="K76" s="97">
        <f t="shared" si="32"/>
        <v>0</v>
      </c>
      <c r="L76" s="174">
        <f t="shared" si="32"/>
        <v>0</v>
      </c>
      <c r="M76" s="97">
        <f t="shared" si="32"/>
        <v>0</v>
      </c>
      <c r="N76" s="175">
        <f t="shared" si="32"/>
        <v>0</v>
      </c>
      <c r="O76" s="118">
        <f t="shared" si="32"/>
        <v>0</v>
      </c>
      <c r="P76" s="173">
        <f t="shared" si="32"/>
        <v>0</v>
      </c>
      <c r="Q76" s="97">
        <f t="shared" si="32"/>
        <v>0</v>
      </c>
      <c r="R76" s="173">
        <f t="shared" si="32"/>
        <v>0</v>
      </c>
      <c r="S76" s="97">
        <f t="shared" si="32"/>
        <v>0</v>
      </c>
      <c r="T76" s="173">
        <f t="shared" si="32"/>
        <v>0</v>
      </c>
      <c r="U76" s="97">
        <f t="shared" si="32"/>
        <v>0</v>
      </c>
      <c r="V76" s="175">
        <f t="shared" si="32"/>
        <v>0</v>
      </c>
    </row>
    <row r="77" spans="1:22" s="32" customFormat="1" x14ac:dyDescent="0.2">
      <c r="A77" s="350"/>
      <c r="B77" s="149" t="s">
        <v>16</v>
      </c>
      <c r="C77" s="176">
        <f t="shared" si="32"/>
        <v>0</v>
      </c>
      <c r="D77" s="98">
        <f t="shared" si="32"/>
        <v>0</v>
      </c>
      <c r="E77" s="98">
        <f t="shared" si="32"/>
        <v>0</v>
      </c>
      <c r="F77" s="2">
        <f t="shared" si="32"/>
        <v>0</v>
      </c>
      <c r="G77" s="3">
        <f t="shared" si="32"/>
        <v>0</v>
      </c>
      <c r="H77" s="177">
        <f t="shared" si="32"/>
        <v>0</v>
      </c>
      <c r="I77" s="98">
        <f t="shared" si="32"/>
        <v>0</v>
      </c>
      <c r="J77" s="177">
        <f t="shared" si="32"/>
        <v>0</v>
      </c>
      <c r="K77" s="98">
        <f t="shared" si="32"/>
        <v>0</v>
      </c>
      <c r="L77" s="178">
        <f t="shared" si="32"/>
        <v>0</v>
      </c>
      <c r="M77" s="98">
        <f t="shared" si="32"/>
        <v>0</v>
      </c>
      <c r="N77" s="179">
        <f t="shared" si="32"/>
        <v>0</v>
      </c>
      <c r="O77" s="120">
        <f t="shared" si="32"/>
        <v>0</v>
      </c>
      <c r="P77" s="177">
        <f t="shared" si="32"/>
        <v>0</v>
      </c>
      <c r="Q77" s="98">
        <f t="shared" si="32"/>
        <v>0</v>
      </c>
      <c r="R77" s="177">
        <f t="shared" si="32"/>
        <v>0</v>
      </c>
      <c r="S77" s="98">
        <f t="shared" si="32"/>
        <v>0</v>
      </c>
      <c r="T77" s="177">
        <f t="shared" si="32"/>
        <v>0</v>
      </c>
      <c r="U77" s="98">
        <f t="shared" si="32"/>
        <v>0</v>
      </c>
      <c r="V77" s="179">
        <f t="shared" si="32"/>
        <v>0</v>
      </c>
    </row>
    <row r="78" spans="1:22" s="32" customFormat="1" x14ac:dyDescent="0.2">
      <c r="A78" s="350"/>
      <c r="B78" s="149" t="s">
        <v>74</v>
      </c>
      <c r="C78" s="176">
        <f t="shared" si="32"/>
        <v>0</v>
      </c>
      <c r="D78" s="98">
        <f>SUM(D66,D72,D60)</f>
        <v>0</v>
      </c>
      <c r="E78" s="98">
        <f t="shared" si="32"/>
        <v>0</v>
      </c>
      <c r="F78" s="2">
        <f t="shared" si="32"/>
        <v>0</v>
      </c>
      <c r="G78" s="3">
        <f t="shared" si="32"/>
        <v>0</v>
      </c>
      <c r="H78" s="177">
        <f t="shared" si="32"/>
        <v>0</v>
      </c>
      <c r="I78" s="98">
        <f t="shared" si="32"/>
        <v>0</v>
      </c>
      <c r="J78" s="177">
        <f t="shared" si="32"/>
        <v>0</v>
      </c>
      <c r="K78" s="98">
        <f t="shared" si="32"/>
        <v>0</v>
      </c>
      <c r="L78" s="178">
        <f t="shared" si="32"/>
        <v>0</v>
      </c>
      <c r="M78" s="98">
        <f t="shared" si="32"/>
        <v>0</v>
      </c>
      <c r="N78" s="179">
        <f t="shared" si="32"/>
        <v>0</v>
      </c>
      <c r="O78" s="120">
        <f t="shared" si="32"/>
        <v>0</v>
      </c>
      <c r="P78" s="177">
        <f t="shared" si="32"/>
        <v>0</v>
      </c>
      <c r="Q78" s="98">
        <f t="shared" si="32"/>
        <v>0</v>
      </c>
      <c r="R78" s="177">
        <f t="shared" si="32"/>
        <v>0</v>
      </c>
      <c r="S78" s="98">
        <f t="shared" si="32"/>
        <v>0</v>
      </c>
      <c r="T78" s="177">
        <f t="shared" si="32"/>
        <v>0</v>
      </c>
      <c r="U78" s="98">
        <f t="shared" si="32"/>
        <v>0</v>
      </c>
      <c r="V78" s="179">
        <f t="shared" si="32"/>
        <v>0</v>
      </c>
    </row>
    <row r="79" spans="1:22" s="32" customFormat="1" x14ac:dyDescent="0.2">
      <c r="A79" s="350"/>
      <c r="B79" s="149" t="s">
        <v>5</v>
      </c>
      <c r="C79" s="176">
        <f t="shared" si="32"/>
        <v>0</v>
      </c>
      <c r="D79" s="98">
        <f>SUM(D67,D73,D61)</f>
        <v>0</v>
      </c>
      <c r="E79" s="98">
        <f t="shared" si="32"/>
        <v>0</v>
      </c>
      <c r="F79" s="2">
        <f t="shared" si="32"/>
        <v>0</v>
      </c>
      <c r="G79" s="3">
        <f t="shared" si="32"/>
        <v>0</v>
      </c>
      <c r="H79" s="177">
        <f t="shared" si="32"/>
        <v>0</v>
      </c>
      <c r="I79" s="98">
        <f t="shared" si="32"/>
        <v>0</v>
      </c>
      <c r="J79" s="177">
        <f t="shared" si="32"/>
        <v>0</v>
      </c>
      <c r="K79" s="98">
        <f t="shared" si="32"/>
        <v>0</v>
      </c>
      <c r="L79" s="178">
        <f t="shared" si="32"/>
        <v>0</v>
      </c>
      <c r="M79" s="98">
        <f t="shared" si="32"/>
        <v>0</v>
      </c>
      <c r="N79" s="179">
        <f t="shared" si="32"/>
        <v>0</v>
      </c>
      <c r="O79" s="120">
        <f t="shared" si="32"/>
        <v>0</v>
      </c>
      <c r="P79" s="177">
        <f t="shared" si="32"/>
        <v>0</v>
      </c>
      <c r="Q79" s="98">
        <f t="shared" si="32"/>
        <v>0</v>
      </c>
      <c r="R79" s="177">
        <f t="shared" si="32"/>
        <v>0</v>
      </c>
      <c r="S79" s="98">
        <f t="shared" si="32"/>
        <v>0</v>
      </c>
      <c r="T79" s="177">
        <f t="shared" si="32"/>
        <v>0</v>
      </c>
      <c r="U79" s="98">
        <f t="shared" si="32"/>
        <v>0</v>
      </c>
      <c r="V79" s="179">
        <f t="shared" si="32"/>
        <v>0</v>
      </c>
    </row>
    <row r="80" spans="1:22" s="32" customFormat="1" x14ac:dyDescent="0.2">
      <c r="A80" s="350"/>
      <c r="B80" s="149" t="s">
        <v>75</v>
      </c>
      <c r="C80" s="176">
        <f t="shared" si="32"/>
        <v>0</v>
      </c>
      <c r="D80" s="98">
        <f>SUM(D68,D74,D62)</f>
        <v>0</v>
      </c>
      <c r="E80" s="98">
        <f t="shared" si="32"/>
        <v>0</v>
      </c>
      <c r="F80" s="2">
        <f t="shared" si="32"/>
        <v>0</v>
      </c>
      <c r="G80" s="3">
        <f t="shared" si="32"/>
        <v>0</v>
      </c>
      <c r="H80" s="177">
        <f t="shared" si="32"/>
        <v>0</v>
      </c>
      <c r="I80" s="98">
        <f t="shared" si="32"/>
        <v>0</v>
      </c>
      <c r="J80" s="177">
        <f t="shared" si="32"/>
        <v>0</v>
      </c>
      <c r="K80" s="98">
        <f t="shared" si="32"/>
        <v>0</v>
      </c>
      <c r="L80" s="178">
        <f t="shared" si="32"/>
        <v>0</v>
      </c>
      <c r="M80" s="98">
        <f t="shared" si="32"/>
        <v>0</v>
      </c>
      <c r="N80" s="179">
        <f t="shared" si="32"/>
        <v>0</v>
      </c>
      <c r="O80" s="120">
        <f t="shared" si="32"/>
        <v>0</v>
      </c>
      <c r="P80" s="177">
        <f t="shared" si="32"/>
        <v>0</v>
      </c>
      <c r="Q80" s="98">
        <f t="shared" si="32"/>
        <v>0</v>
      </c>
      <c r="R80" s="177">
        <f t="shared" si="32"/>
        <v>0</v>
      </c>
      <c r="S80" s="98">
        <f t="shared" si="32"/>
        <v>0</v>
      </c>
      <c r="T80" s="177">
        <f t="shared" si="32"/>
        <v>0</v>
      </c>
      <c r="U80" s="98">
        <f t="shared" si="32"/>
        <v>0</v>
      </c>
      <c r="V80" s="179">
        <f t="shared" si="32"/>
        <v>0</v>
      </c>
    </row>
    <row r="81" spans="1:22" s="32" customFormat="1" ht="13.5" thickBot="1" x14ac:dyDescent="0.25">
      <c r="A81" s="351"/>
      <c r="B81" s="150" t="s">
        <v>17</v>
      </c>
      <c r="C81" s="180">
        <f t="shared" si="32"/>
        <v>0</v>
      </c>
      <c r="D81" s="17">
        <f>SUM(D69,D75,D63)</f>
        <v>0</v>
      </c>
      <c r="E81" s="17">
        <f t="shared" si="32"/>
        <v>0</v>
      </c>
      <c r="F81" s="6">
        <f t="shared" si="32"/>
        <v>0</v>
      </c>
      <c r="G81" s="8">
        <f t="shared" si="32"/>
        <v>0</v>
      </c>
      <c r="H81" s="181">
        <f t="shared" si="32"/>
        <v>0</v>
      </c>
      <c r="I81" s="17">
        <f t="shared" si="32"/>
        <v>0</v>
      </c>
      <c r="J81" s="181">
        <f t="shared" si="32"/>
        <v>0</v>
      </c>
      <c r="K81" s="17">
        <f t="shared" si="32"/>
        <v>0</v>
      </c>
      <c r="L81" s="182">
        <f t="shared" si="32"/>
        <v>0</v>
      </c>
      <c r="M81" s="17">
        <f t="shared" si="32"/>
        <v>0</v>
      </c>
      <c r="N81" s="183">
        <f t="shared" si="32"/>
        <v>0</v>
      </c>
      <c r="O81" s="7">
        <f t="shared" si="32"/>
        <v>0</v>
      </c>
      <c r="P81" s="181">
        <f t="shared" si="32"/>
        <v>0</v>
      </c>
      <c r="Q81" s="17">
        <f t="shared" si="32"/>
        <v>0</v>
      </c>
      <c r="R81" s="181">
        <f t="shared" si="32"/>
        <v>0</v>
      </c>
      <c r="S81" s="17">
        <f t="shared" si="32"/>
        <v>0</v>
      </c>
      <c r="T81" s="181">
        <f t="shared" si="32"/>
        <v>0</v>
      </c>
      <c r="U81" s="17">
        <f t="shared" si="32"/>
        <v>0</v>
      </c>
      <c r="V81" s="183">
        <f t="shared" si="32"/>
        <v>0</v>
      </c>
    </row>
    <row r="82" spans="1:22" s="32" customFormat="1" ht="14.25" thickTop="1" thickBot="1" x14ac:dyDescent="0.25">
      <c r="A82" s="31"/>
      <c r="B82" s="31"/>
      <c r="C82" s="217"/>
      <c r="D82" s="217"/>
      <c r="E82" s="217"/>
      <c r="F82" s="217"/>
      <c r="G82" s="217"/>
      <c r="H82" s="217"/>
      <c r="I82" s="217"/>
      <c r="J82" s="217"/>
      <c r="K82" s="217"/>
      <c r="L82" s="217"/>
      <c r="M82" s="31"/>
      <c r="N82" s="31"/>
      <c r="O82" s="31"/>
      <c r="P82" s="31"/>
      <c r="Q82" s="31"/>
      <c r="R82" s="31"/>
      <c r="S82" s="31"/>
      <c r="T82" s="31"/>
      <c r="U82" s="31"/>
      <c r="V82" s="31"/>
    </row>
    <row r="83" spans="1:22" s="32" customFormat="1" ht="13.5" thickTop="1" x14ac:dyDescent="0.2">
      <c r="A83" s="317" t="s">
        <v>56</v>
      </c>
      <c r="B83" s="318"/>
      <c r="C83" s="318"/>
      <c r="D83" s="318"/>
      <c r="E83" s="318"/>
      <c r="F83" s="318"/>
      <c r="G83" s="318"/>
      <c r="H83" s="318"/>
      <c r="I83" s="318"/>
      <c r="J83" s="318"/>
      <c r="K83" s="318"/>
      <c r="L83" s="318"/>
      <c r="M83" s="318"/>
      <c r="N83" s="318"/>
      <c r="O83" s="318"/>
      <c r="P83" s="318"/>
      <c r="Q83" s="318"/>
      <c r="R83" s="318"/>
      <c r="S83" s="318"/>
      <c r="T83" s="318"/>
      <c r="U83" s="318"/>
      <c r="V83" s="319"/>
    </row>
    <row r="84" spans="1:22" ht="13.5" thickBot="1" x14ac:dyDescent="0.25">
      <c r="A84" s="320"/>
      <c r="B84" s="321"/>
      <c r="C84" s="321"/>
      <c r="D84" s="321"/>
      <c r="E84" s="321"/>
      <c r="F84" s="321"/>
      <c r="G84" s="321"/>
      <c r="H84" s="321"/>
      <c r="I84" s="321"/>
      <c r="J84" s="321"/>
      <c r="K84" s="321"/>
      <c r="L84" s="321"/>
      <c r="M84" s="321"/>
      <c r="N84" s="321"/>
      <c r="O84" s="321"/>
      <c r="P84" s="321"/>
      <c r="Q84" s="321"/>
      <c r="R84" s="321"/>
      <c r="S84" s="321"/>
      <c r="T84" s="321"/>
      <c r="U84" s="321"/>
      <c r="V84" s="322"/>
    </row>
    <row r="85" spans="1:22" ht="13.5" thickTop="1" x14ac:dyDescent="0.2">
      <c r="A85" s="62"/>
      <c r="B85" s="305" t="s">
        <v>14</v>
      </c>
      <c r="C85" s="284" t="s">
        <v>69</v>
      </c>
      <c r="D85" s="285"/>
      <c r="E85" s="285"/>
      <c r="F85" s="286"/>
      <c r="G85" s="284" t="s">
        <v>70</v>
      </c>
      <c r="H85" s="285"/>
      <c r="I85" s="285"/>
      <c r="J85" s="285"/>
      <c r="K85" s="285"/>
      <c r="L85" s="285"/>
      <c r="M85" s="285"/>
      <c r="N85" s="286"/>
      <c r="O85" s="284" t="s">
        <v>71</v>
      </c>
      <c r="P85" s="285"/>
      <c r="Q85" s="285"/>
      <c r="R85" s="285"/>
      <c r="S85" s="285"/>
      <c r="T85" s="285"/>
      <c r="U85" s="285"/>
      <c r="V85" s="286"/>
    </row>
    <row r="86" spans="1:22" s="32" customFormat="1" x14ac:dyDescent="0.2">
      <c r="A86" s="63"/>
      <c r="B86" s="306"/>
      <c r="C86" s="287" t="s">
        <v>21</v>
      </c>
      <c r="D86" s="289" t="s">
        <v>22</v>
      </c>
      <c r="E86" s="299" t="s">
        <v>72</v>
      </c>
      <c r="F86" s="382" t="s">
        <v>1</v>
      </c>
      <c r="G86" s="323" t="s">
        <v>21</v>
      </c>
      <c r="H86" s="324"/>
      <c r="I86" s="325" t="s">
        <v>22</v>
      </c>
      <c r="J86" s="324"/>
      <c r="K86" s="325" t="s">
        <v>72</v>
      </c>
      <c r="L86" s="324"/>
      <c r="M86" s="325" t="s">
        <v>1</v>
      </c>
      <c r="N86" s="326"/>
      <c r="O86" s="323" t="s">
        <v>21</v>
      </c>
      <c r="P86" s="324"/>
      <c r="Q86" s="325" t="s">
        <v>22</v>
      </c>
      <c r="R86" s="324"/>
      <c r="S86" s="325" t="s">
        <v>72</v>
      </c>
      <c r="T86" s="324"/>
      <c r="U86" s="325" t="s">
        <v>1</v>
      </c>
      <c r="V86" s="326"/>
    </row>
    <row r="87" spans="1:22" s="32" customFormat="1" ht="13.5" thickBot="1" x14ac:dyDescent="0.25">
      <c r="A87" s="64" t="s">
        <v>4</v>
      </c>
      <c r="B87" s="307"/>
      <c r="C87" s="288"/>
      <c r="D87" s="290"/>
      <c r="E87" s="300"/>
      <c r="F87" s="383"/>
      <c r="G87" s="33" t="s">
        <v>2</v>
      </c>
      <c r="H87" s="33" t="s">
        <v>3</v>
      </c>
      <c r="I87" s="33" t="s">
        <v>2</v>
      </c>
      <c r="J87" s="33" t="s">
        <v>3</v>
      </c>
      <c r="K87" s="33" t="s">
        <v>2</v>
      </c>
      <c r="L87" s="33" t="s">
        <v>3</v>
      </c>
      <c r="M87" s="33" t="s">
        <v>2</v>
      </c>
      <c r="N87" s="34" t="s">
        <v>3</v>
      </c>
      <c r="O87" s="33" t="s">
        <v>2</v>
      </c>
      <c r="P87" s="33" t="s">
        <v>3</v>
      </c>
      <c r="Q87" s="33" t="s">
        <v>2</v>
      </c>
      <c r="R87" s="33" t="s">
        <v>3</v>
      </c>
      <c r="S87" s="33" t="s">
        <v>2</v>
      </c>
      <c r="T87" s="33" t="s">
        <v>3</v>
      </c>
      <c r="U87" s="33" t="s">
        <v>2</v>
      </c>
      <c r="V87" s="34" t="s">
        <v>3</v>
      </c>
    </row>
    <row r="88" spans="1:22" s="32" customFormat="1" ht="13.5" thickTop="1" x14ac:dyDescent="0.2">
      <c r="A88" s="358" t="s">
        <v>41</v>
      </c>
      <c r="B88" s="231" t="s">
        <v>73</v>
      </c>
      <c r="C88" s="126"/>
      <c r="D88" s="126"/>
      <c r="E88" s="126"/>
      <c r="F88" s="1">
        <f t="shared" ref="F88:F93" si="33">SUM(C88:E88)</f>
        <v>0</v>
      </c>
      <c r="G88" s="126"/>
      <c r="H88" s="126"/>
      <c r="I88" s="126"/>
      <c r="J88" s="126"/>
      <c r="K88" s="126"/>
      <c r="L88" s="126"/>
      <c r="M88" s="79">
        <f t="shared" ref="M88:N93" si="34">SUM(G88,I88,K88)</f>
        <v>0</v>
      </c>
      <c r="N88" s="153">
        <f t="shared" si="34"/>
        <v>0</v>
      </c>
      <c r="O88" s="79">
        <f t="shared" ref="O88:O93" si="35">SUM(G88,C88)</f>
        <v>0</v>
      </c>
      <c r="P88" s="154">
        <f t="shared" ref="P88:Q93" si="36">SUM(H88,C88)</f>
        <v>0</v>
      </c>
      <c r="Q88" s="79">
        <f t="shared" si="36"/>
        <v>0</v>
      </c>
      <c r="R88" s="154">
        <f t="shared" ref="R88:S93" si="37">SUM(J88,D88)</f>
        <v>0</v>
      </c>
      <c r="S88" s="79">
        <f t="shared" si="37"/>
        <v>0</v>
      </c>
      <c r="T88" s="154">
        <f t="shared" ref="T88:T93" si="38">SUM(L88,E88)</f>
        <v>0</v>
      </c>
      <c r="U88" s="79">
        <f t="shared" ref="U88:V93" si="39">SUM(O88,Q88,S88)</f>
        <v>0</v>
      </c>
      <c r="V88" s="164">
        <f t="shared" si="39"/>
        <v>0</v>
      </c>
    </row>
    <row r="89" spans="1:22" x14ac:dyDescent="0.2">
      <c r="A89" s="359"/>
      <c r="B89" s="232" t="s">
        <v>16</v>
      </c>
      <c r="C89" s="36"/>
      <c r="D89" s="36"/>
      <c r="E89" s="36"/>
      <c r="F89" s="2">
        <f t="shared" si="33"/>
        <v>0</v>
      </c>
      <c r="G89" s="36"/>
      <c r="H89" s="36"/>
      <c r="I89" s="36"/>
      <c r="J89" s="36"/>
      <c r="K89" s="36"/>
      <c r="L89" s="36"/>
      <c r="M89" s="38">
        <f t="shared" si="34"/>
        <v>0</v>
      </c>
      <c r="N89" s="153">
        <f t="shared" si="34"/>
        <v>0</v>
      </c>
      <c r="O89" s="38">
        <f t="shared" si="35"/>
        <v>0</v>
      </c>
      <c r="P89" s="154">
        <f t="shared" si="36"/>
        <v>0</v>
      </c>
      <c r="Q89" s="38">
        <f t="shared" si="36"/>
        <v>0</v>
      </c>
      <c r="R89" s="154">
        <f t="shared" si="37"/>
        <v>0</v>
      </c>
      <c r="S89" s="38">
        <f t="shared" si="37"/>
        <v>0</v>
      </c>
      <c r="T89" s="154">
        <f t="shared" si="38"/>
        <v>0</v>
      </c>
      <c r="U89" s="38">
        <f t="shared" si="39"/>
        <v>0</v>
      </c>
      <c r="V89" s="164">
        <f t="shared" si="39"/>
        <v>0</v>
      </c>
    </row>
    <row r="90" spans="1:22" x14ac:dyDescent="0.2">
      <c r="A90" s="359"/>
      <c r="B90" s="232" t="s">
        <v>74</v>
      </c>
      <c r="C90" s="36"/>
      <c r="D90" s="36"/>
      <c r="E90" s="36"/>
      <c r="F90" s="2">
        <f t="shared" si="33"/>
        <v>0</v>
      </c>
      <c r="G90" s="36"/>
      <c r="H90" s="36"/>
      <c r="I90" s="36"/>
      <c r="J90" s="36"/>
      <c r="K90" s="36"/>
      <c r="L90" s="36"/>
      <c r="M90" s="38">
        <f t="shared" si="34"/>
        <v>0</v>
      </c>
      <c r="N90" s="153">
        <f t="shared" si="34"/>
        <v>0</v>
      </c>
      <c r="O90" s="38">
        <f t="shared" si="35"/>
        <v>0</v>
      </c>
      <c r="P90" s="154">
        <f t="shared" si="36"/>
        <v>0</v>
      </c>
      <c r="Q90" s="38">
        <f t="shared" si="36"/>
        <v>0</v>
      </c>
      <c r="R90" s="154">
        <f t="shared" si="37"/>
        <v>0</v>
      </c>
      <c r="S90" s="38">
        <f t="shared" si="37"/>
        <v>0</v>
      </c>
      <c r="T90" s="154">
        <f t="shared" si="38"/>
        <v>0</v>
      </c>
      <c r="U90" s="38">
        <f t="shared" si="39"/>
        <v>0</v>
      </c>
      <c r="V90" s="164">
        <f t="shared" si="39"/>
        <v>0</v>
      </c>
    </row>
    <row r="91" spans="1:22" x14ac:dyDescent="0.2">
      <c r="A91" s="359"/>
      <c r="B91" s="232" t="s">
        <v>5</v>
      </c>
      <c r="C91" s="36"/>
      <c r="D91" s="36"/>
      <c r="E91" s="36"/>
      <c r="F91" s="2">
        <f t="shared" si="33"/>
        <v>0</v>
      </c>
      <c r="G91" s="36"/>
      <c r="H91" s="36"/>
      <c r="I91" s="36"/>
      <c r="J91" s="36"/>
      <c r="K91" s="36"/>
      <c r="L91" s="36"/>
      <c r="M91" s="38">
        <f t="shared" si="34"/>
        <v>0</v>
      </c>
      <c r="N91" s="153">
        <f t="shared" si="34"/>
        <v>0</v>
      </c>
      <c r="O91" s="38">
        <f t="shared" si="35"/>
        <v>0</v>
      </c>
      <c r="P91" s="154">
        <f t="shared" si="36"/>
        <v>0</v>
      </c>
      <c r="Q91" s="38">
        <f t="shared" si="36"/>
        <v>0</v>
      </c>
      <c r="R91" s="154">
        <f t="shared" si="37"/>
        <v>0</v>
      </c>
      <c r="S91" s="38">
        <f t="shared" si="37"/>
        <v>0</v>
      </c>
      <c r="T91" s="154">
        <f t="shared" si="38"/>
        <v>0</v>
      </c>
      <c r="U91" s="38">
        <f t="shared" si="39"/>
        <v>0</v>
      </c>
      <c r="V91" s="164">
        <f t="shared" si="39"/>
        <v>0</v>
      </c>
    </row>
    <row r="92" spans="1:22" x14ac:dyDescent="0.2">
      <c r="A92" s="359"/>
      <c r="B92" s="233" t="s">
        <v>75</v>
      </c>
      <c r="C92" s="36"/>
      <c r="D92" s="36"/>
      <c r="E92" s="36"/>
      <c r="F92" s="2">
        <f t="shared" si="33"/>
        <v>0</v>
      </c>
      <c r="G92" s="36"/>
      <c r="H92" s="36"/>
      <c r="I92" s="36"/>
      <c r="J92" s="36"/>
      <c r="K92" s="36"/>
      <c r="L92" s="36"/>
      <c r="M92" s="38">
        <f t="shared" si="34"/>
        <v>0</v>
      </c>
      <c r="N92" s="153">
        <f t="shared" si="34"/>
        <v>0</v>
      </c>
      <c r="O92" s="38">
        <f t="shared" si="35"/>
        <v>0</v>
      </c>
      <c r="P92" s="154">
        <f t="shared" si="36"/>
        <v>0</v>
      </c>
      <c r="Q92" s="38">
        <f t="shared" si="36"/>
        <v>0</v>
      </c>
      <c r="R92" s="154">
        <f t="shared" si="37"/>
        <v>0</v>
      </c>
      <c r="S92" s="38">
        <f t="shared" si="37"/>
        <v>0</v>
      </c>
      <c r="T92" s="154">
        <f t="shared" si="38"/>
        <v>0</v>
      </c>
      <c r="U92" s="38">
        <f t="shared" si="39"/>
        <v>0</v>
      </c>
      <c r="V92" s="164">
        <f t="shared" si="39"/>
        <v>0</v>
      </c>
    </row>
    <row r="93" spans="1:22" ht="13.5" thickBot="1" x14ac:dyDescent="0.25">
      <c r="A93" s="359"/>
      <c r="B93" s="235" t="s">
        <v>17</v>
      </c>
      <c r="C93" s="70"/>
      <c r="D93" s="70"/>
      <c r="E93" s="70"/>
      <c r="F93" s="6">
        <f t="shared" si="33"/>
        <v>0</v>
      </c>
      <c r="G93" s="70"/>
      <c r="H93" s="70"/>
      <c r="I93" s="70"/>
      <c r="J93" s="70"/>
      <c r="K93" s="70"/>
      <c r="L93" s="70"/>
      <c r="M93" s="72">
        <f t="shared" si="34"/>
        <v>0</v>
      </c>
      <c r="N93" s="193">
        <f t="shared" si="34"/>
        <v>0</v>
      </c>
      <c r="O93" s="72">
        <f t="shared" si="35"/>
        <v>0</v>
      </c>
      <c r="P93" s="192">
        <f t="shared" si="36"/>
        <v>0</v>
      </c>
      <c r="Q93" s="72">
        <f t="shared" si="36"/>
        <v>0</v>
      </c>
      <c r="R93" s="192">
        <f t="shared" si="37"/>
        <v>0</v>
      </c>
      <c r="S93" s="72">
        <f t="shared" si="37"/>
        <v>0</v>
      </c>
      <c r="T93" s="192">
        <f t="shared" si="38"/>
        <v>0</v>
      </c>
      <c r="U93" s="72">
        <f t="shared" si="39"/>
        <v>0</v>
      </c>
      <c r="V93" s="211">
        <f t="shared" si="39"/>
        <v>0</v>
      </c>
    </row>
    <row r="94" spans="1:22" ht="14.25" thickTop="1" thickBot="1" x14ac:dyDescent="0.25">
      <c r="A94" s="361" t="s">
        <v>57</v>
      </c>
      <c r="B94" s="362"/>
      <c r="C94" s="362"/>
      <c r="D94" s="362"/>
      <c r="E94" s="362"/>
      <c r="F94" s="362"/>
      <c r="G94" s="362"/>
      <c r="H94" s="362"/>
      <c r="I94" s="362"/>
      <c r="J94" s="362"/>
      <c r="K94" s="362"/>
      <c r="L94" s="362"/>
      <c r="M94" s="362"/>
      <c r="N94" s="362"/>
      <c r="O94" s="362"/>
      <c r="P94" s="362"/>
      <c r="Q94" s="362"/>
      <c r="R94" s="362"/>
      <c r="S94" s="362"/>
      <c r="T94" s="362"/>
      <c r="U94" s="362"/>
      <c r="V94" s="363"/>
    </row>
    <row r="95" spans="1:22" ht="13.5" thickTop="1" x14ac:dyDescent="0.2">
      <c r="A95" s="62"/>
      <c r="B95" s="305" t="s">
        <v>14</v>
      </c>
      <c r="C95" s="284" t="s">
        <v>69</v>
      </c>
      <c r="D95" s="285"/>
      <c r="E95" s="285"/>
      <c r="F95" s="286"/>
      <c r="G95" s="284" t="s">
        <v>0</v>
      </c>
      <c r="H95" s="285"/>
      <c r="I95" s="285"/>
      <c r="J95" s="285"/>
      <c r="K95" s="285"/>
      <c r="L95" s="285"/>
      <c r="M95" s="285"/>
      <c r="N95" s="286"/>
      <c r="O95" s="284" t="s">
        <v>71</v>
      </c>
      <c r="P95" s="285"/>
      <c r="Q95" s="285"/>
      <c r="R95" s="285"/>
      <c r="S95" s="285"/>
      <c r="T95" s="285"/>
      <c r="U95" s="285"/>
      <c r="V95" s="286"/>
    </row>
    <row r="96" spans="1:22" x14ac:dyDescent="0.2">
      <c r="A96" s="63"/>
      <c r="B96" s="306"/>
      <c r="C96" s="287" t="s">
        <v>21</v>
      </c>
      <c r="D96" s="289" t="s">
        <v>22</v>
      </c>
      <c r="E96" s="299" t="s">
        <v>72</v>
      </c>
      <c r="F96" s="367" t="s">
        <v>1</v>
      </c>
      <c r="G96" s="323" t="s">
        <v>21</v>
      </c>
      <c r="H96" s="324"/>
      <c r="I96" s="325" t="s">
        <v>22</v>
      </c>
      <c r="J96" s="324"/>
      <c r="K96" s="325" t="s">
        <v>72</v>
      </c>
      <c r="L96" s="324"/>
      <c r="M96" s="325" t="s">
        <v>1</v>
      </c>
      <c r="N96" s="326"/>
      <c r="O96" s="323" t="s">
        <v>21</v>
      </c>
      <c r="P96" s="324"/>
      <c r="Q96" s="325" t="s">
        <v>22</v>
      </c>
      <c r="R96" s="324"/>
      <c r="S96" s="325" t="s">
        <v>72</v>
      </c>
      <c r="T96" s="324"/>
      <c r="U96" s="325" t="s">
        <v>1</v>
      </c>
      <c r="V96" s="326"/>
    </row>
    <row r="97" spans="1:22" ht="13.5" thickBot="1" x14ac:dyDescent="0.25">
      <c r="A97" s="64" t="s">
        <v>4</v>
      </c>
      <c r="B97" s="307"/>
      <c r="C97" s="288"/>
      <c r="D97" s="290"/>
      <c r="E97" s="300"/>
      <c r="F97" s="294"/>
      <c r="G97" s="33" t="s">
        <v>2</v>
      </c>
      <c r="H97" s="33" t="s">
        <v>3</v>
      </c>
      <c r="I97" s="33" t="s">
        <v>2</v>
      </c>
      <c r="J97" s="33" t="s">
        <v>3</v>
      </c>
      <c r="K97" s="33" t="s">
        <v>2</v>
      </c>
      <c r="L97" s="33" t="s">
        <v>3</v>
      </c>
      <c r="M97" s="33" t="s">
        <v>2</v>
      </c>
      <c r="N97" s="34" t="s">
        <v>3</v>
      </c>
      <c r="O97" s="33" t="s">
        <v>2</v>
      </c>
      <c r="P97" s="33" t="s">
        <v>3</v>
      </c>
      <c r="Q97" s="33" t="s">
        <v>2</v>
      </c>
      <c r="R97" s="33" t="s">
        <v>3</v>
      </c>
      <c r="S97" s="33" t="s">
        <v>2</v>
      </c>
      <c r="T97" s="33" t="s">
        <v>3</v>
      </c>
      <c r="U97" s="33" t="s">
        <v>2</v>
      </c>
      <c r="V97" s="34" t="s">
        <v>3</v>
      </c>
    </row>
    <row r="98" spans="1:22" ht="13.5" thickTop="1" x14ac:dyDescent="0.2">
      <c r="A98" s="364" t="s">
        <v>54</v>
      </c>
      <c r="B98" s="231" t="s">
        <v>73</v>
      </c>
      <c r="C98" s="126"/>
      <c r="D98" s="126"/>
      <c r="E98" s="126"/>
      <c r="F98" s="1">
        <f t="shared" ref="F98:F103" si="40">SUM(C98:E98)</f>
        <v>0</v>
      </c>
      <c r="G98" s="126"/>
      <c r="H98" s="126"/>
      <c r="I98" s="126"/>
      <c r="J98" s="126"/>
      <c r="K98" s="126"/>
      <c r="L98" s="126"/>
      <c r="M98" s="79">
        <f t="shared" ref="M98:N103" si="41">SUM(G98,I98,K98)</f>
        <v>0</v>
      </c>
      <c r="N98" s="153">
        <f t="shared" si="41"/>
        <v>0</v>
      </c>
      <c r="O98" s="79">
        <f t="shared" ref="O98:O103" si="42">SUM(G98,C98)</f>
        <v>0</v>
      </c>
      <c r="P98" s="154">
        <f t="shared" ref="P98:Q103" si="43">SUM(H98,C98)</f>
        <v>0</v>
      </c>
      <c r="Q98" s="79">
        <f t="shared" si="43"/>
        <v>0</v>
      </c>
      <c r="R98" s="154">
        <f t="shared" ref="R98:S103" si="44">SUM(J98,D98)</f>
        <v>0</v>
      </c>
      <c r="S98" s="79">
        <f t="shared" si="44"/>
        <v>0</v>
      </c>
      <c r="T98" s="154">
        <f t="shared" ref="T98:T103" si="45">SUM(L98,E98)</f>
        <v>0</v>
      </c>
      <c r="U98" s="79">
        <f t="shared" ref="U98:V103" si="46">SUM(O98,Q98,S98)</f>
        <v>0</v>
      </c>
      <c r="V98" s="164">
        <f t="shared" si="46"/>
        <v>0</v>
      </c>
    </row>
    <row r="99" spans="1:22" x14ac:dyDescent="0.2">
      <c r="A99" s="365"/>
      <c r="B99" s="232" t="s">
        <v>16</v>
      </c>
      <c r="C99" s="36"/>
      <c r="D99" s="36"/>
      <c r="E99" s="36"/>
      <c r="F99" s="2">
        <f t="shared" si="40"/>
        <v>0</v>
      </c>
      <c r="G99" s="36"/>
      <c r="H99" s="36"/>
      <c r="I99" s="36"/>
      <c r="J99" s="36"/>
      <c r="K99" s="36"/>
      <c r="L99" s="36"/>
      <c r="M99" s="38">
        <f t="shared" si="41"/>
        <v>0</v>
      </c>
      <c r="N99" s="153">
        <f t="shared" si="41"/>
        <v>0</v>
      </c>
      <c r="O99" s="38">
        <f t="shared" si="42"/>
        <v>0</v>
      </c>
      <c r="P99" s="154">
        <f t="shared" si="43"/>
        <v>0</v>
      </c>
      <c r="Q99" s="38">
        <f t="shared" si="43"/>
        <v>0</v>
      </c>
      <c r="R99" s="154">
        <f t="shared" si="44"/>
        <v>0</v>
      </c>
      <c r="S99" s="38">
        <f t="shared" si="44"/>
        <v>0</v>
      </c>
      <c r="T99" s="154">
        <f t="shared" si="45"/>
        <v>0</v>
      </c>
      <c r="U99" s="38">
        <f t="shared" si="46"/>
        <v>0</v>
      </c>
      <c r="V99" s="164">
        <f t="shared" si="46"/>
        <v>0</v>
      </c>
    </row>
    <row r="100" spans="1:22" x14ac:dyDescent="0.2">
      <c r="A100" s="365"/>
      <c r="B100" s="232" t="s">
        <v>74</v>
      </c>
      <c r="C100" s="36"/>
      <c r="D100" s="36"/>
      <c r="E100" s="36"/>
      <c r="F100" s="2">
        <f t="shared" si="40"/>
        <v>0</v>
      </c>
      <c r="G100" s="36"/>
      <c r="H100" s="36"/>
      <c r="I100" s="36"/>
      <c r="J100" s="36"/>
      <c r="K100" s="36"/>
      <c r="L100" s="36"/>
      <c r="M100" s="38">
        <f t="shared" si="41"/>
        <v>0</v>
      </c>
      <c r="N100" s="153">
        <f t="shared" si="41"/>
        <v>0</v>
      </c>
      <c r="O100" s="38">
        <f t="shared" si="42"/>
        <v>0</v>
      </c>
      <c r="P100" s="154">
        <f t="shared" si="43"/>
        <v>0</v>
      </c>
      <c r="Q100" s="38">
        <f t="shared" si="43"/>
        <v>0</v>
      </c>
      <c r="R100" s="154">
        <f t="shared" si="44"/>
        <v>0</v>
      </c>
      <c r="S100" s="38">
        <f t="shared" si="44"/>
        <v>0</v>
      </c>
      <c r="T100" s="154">
        <f t="shared" si="45"/>
        <v>0</v>
      </c>
      <c r="U100" s="38">
        <f t="shared" si="46"/>
        <v>0</v>
      </c>
      <c r="V100" s="164">
        <f t="shared" si="46"/>
        <v>0</v>
      </c>
    </row>
    <row r="101" spans="1:22" x14ac:dyDescent="0.2">
      <c r="A101" s="365"/>
      <c r="B101" s="232" t="s">
        <v>5</v>
      </c>
      <c r="C101" s="36"/>
      <c r="D101" s="36"/>
      <c r="E101" s="36"/>
      <c r="F101" s="2">
        <f t="shared" si="40"/>
        <v>0</v>
      </c>
      <c r="G101" s="36"/>
      <c r="H101" s="36"/>
      <c r="I101" s="36"/>
      <c r="J101" s="36"/>
      <c r="K101" s="36"/>
      <c r="L101" s="36"/>
      <c r="M101" s="38">
        <f t="shared" si="41"/>
        <v>0</v>
      </c>
      <c r="N101" s="153">
        <f t="shared" si="41"/>
        <v>0</v>
      </c>
      <c r="O101" s="38">
        <f t="shared" si="42"/>
        <v>0</v>
      </c>
      <c r="P101" s="154">
        <f t="shared" si="43"/>
        <v>0</v>
      </c>
      <c r="Q101" s="38">
        <f t="shared" si="43"/>
        <v>0</v>
      </c>
      <c r="R101" s="154">
        <f t="shared" si="44"/>
        <v>0</v>
      </c>
      <c r="S101" s="38">
        <f t="shared" si="44"/>
        <v>0</v>
      </c>
      <c r="T101" s="154">
        <f t="shared" si="45"/>
        <v>0</v>
      </c>
      <c r="U101" s="38">
        <f t="shared" si="46"/>
        <v>0</v>
      </c>
      <c r="V101" s="164">
        <f t="shared" si="46"/>
        <v>0</v>
      </c>
    </row>
    <row r="102" spans="1:22" x14ac:dyDescent="0.2">
      <c r="A102" s="365"/>
      <c r="B102" s="233" t="s">
        <v>75</v>
      </c>
      <c r="C102" s="36"/>
      <c r="D102" s="36"/>
      <c r="E102" s="36"/>
      <c r="F102" s="2">
        <f t="shared" si="40"/>
        <v>0</v>
      </c>
      <c r="G102" s="36"/>
      <c r="H102" s="36"/>
      <c r="I102" s="36"/>
      <c r="J102" s="36"/>
      <c r="K102" s="36"/>
      <c r="L102" s="36"/>
      <c r="M102" s="38">
        <f t="shared" si="41"/>
        <v>0</v>
      </c>
      <c r="N102" s="153">
        <f t="shared" si="41"/>
        <v>0</v>
      </c>
      <c r="O102" s="38">
        <f t="shared" si="42"/>
        <v>0</v>
      </c>
      <c r="P102" s="154">
        <f t="shared" si="43"/>
        <v>0</v>
      </c>
      <c r="Q102" s="38">
        <f t="shared" si="43"/>
        <v>0</v>
      </c>
      <c r="R102" s="154">
        <f t="shared" si="44"/>
        <v>0</v>
      </c>
      <c r="S102" s="38">
        <f t="shared" si="44"/>
        <v>0</v>
      </c>
      <c r="T102" s="154">
        <f t="shared" si="45"/>
        <v>0</v>
      </c>
      <c r="U102" s="38">
        <f t="shared" si="46"/>
        <v>0</v>
      </c>
      <c r="V102" s="164">
        <f t="shared" si="46"/>
        <v>0</v>
      </c>
    </row>
    <row r="103" spans="1:22" ht="13.5" thickBot="1" x14ac:dyDescent="0.25">
      <c r="A103" s="366"/>
      <c r="B103" s="235" t="s">
        <v>17</v>
      </c>
      <c r="C103" s="70"/>
      <c r="D103" s="70"/>
      <c r="E103" s="70"/>
      <c r="F103" s="6">
        <f t="shared" si="40"/>
        <v>0</v>
      </c>
      <c r="G103" s="70"/>
      <c r="H103" s="70"/>
      <c r="I103" s="70"/>
      <c r="J103" s="70"/>
      <c r="K103" s="70"/>
      <c r="L103" s="70"/>
      <c r="M103" s="72">
        <f t="shared" si="41"/>
        <v>0</v>
      </c>
      <c r="N103" s="193">
        <f t="shared" si="41"/>
        <v>0</v>
      </c>
      <c r="O103" s="72">
        <f t="shared" si="42"/>
        <v>0</v>
      </c>
      <c r="P103" s="192">
        <f t="shared" si="43"/>
        <v>0</v>
      </c>
      <c r="Q103" s="72">
        <f t="shared" si="43"/>
        <v>0</v>
      </c>
      <c r="R103" s="192">
        <f t="shared" si="44"/>
        <v>0</v>
      </c>
      <c r="S103" s="72">
        <f t="shared" si="44"/>
        <v>0</v>
      </c>
      <c r="T103" s="192">
        <f t="shared" si="45"/>
        <v>0</v>
      </c>
      <c r="U103" s="72">
        <f t="shared" si="46"/>
        <v>0</v>
      </c>
      <c r="V103" s="211">
        <f t="shared" si="46"/>
        <v>0</v>
      </c>
    </row>
    <row r="104" spans="1:22" ht="14.25" thickTop="1" thickBot="1" x14ac:dyDescent="0.25">
      <c r="A104" s="77"/>
      <c r="B104" s="78"/>
      <c r="C104" s="152"/>
      <c r="D104" s="152"/>
      <c r="E104" s="152"/>
      <c r="F104" s="152"/>
      <c r="G104" s="152"/>
      <c r="H104" s="152"/>
      <c r="I104" s="152"/>
      <c r="J104" s="152"/>
      <c r="K104" s="152"/>
      <c r="L104" s="152"/>
      <c r="M104" s="152"/>
      <c r="N104" s="152"/>
      <c r="O104" s="152"/>
      <c r="P104" s="152"/>
      <c r="Q104" s="152"/>
      <c r="R104" s="152"/>
    </row>
    <row r="105" spans="1:22" ht="13.5" thickTop="1" x14ac:dyDescent="0.2">
      <c r="A105" s="355" t="s">
        <v>12</v>
      </c>
      <c r="B105" s="148" t="s">
        <v>73</v>
      </c>
      <c r="C105" s="99">
        <f t="shared" ref="C105:D110" si="47">SUM(C98,C88,C76,C46)</f>
        <v>0</v>
      </c>
      <c r="D105" s="79">
        <f t="shared" si="47"/>
        <v>0</v>
      </c>
      <c r="E105" s="79">
        <f t="shared" ref="E105:V105" si="48">SUM(E98,E88,E76,E46)</f>
        <v>0</v>
      </c>
      <c r="F105" s="80">
        <f t="shared" si="48"/>
        <v>0</v>
      </c>
      <c r="G105" s="79">
        <f t="shared" si="48"/>
        <v>0</v>
      </c>
      <c r="H105" s="167">
        <f t="shared" si="48"/>
        <v>0</v>
      </c>
      <c r="I105" s="79">
        <f t="shared" si="48"/>
        <v>0</v>
      </c>
      <c r="J105" s="167">
        <f t="shared" si="48"/>
        <v>0</v>
      </c>
      <c r="K105" s="79">
        <f t="shared" si="48"/>
        <v>0</v>
      </c>
      <c r="L105" s="167">
        <f t="shared" si="48"/>
        <v>0</v>
      </c>
      <c r="M105" s="79">
        <f t="shared" si="48"/>
        <v>0</v>
      </c>
      <c r="N105" s="158">
        <f t="shared" si="48"/>
        <v>0</v>
      </c>
      <c r="O105" s="79">
        <f t="shared" si="48"/>
        <v>0</v>
      </c>
      <c r="P105" s="167">
        <f t="shared" si="48"/>
        <v>0</v>
      </c>
      <c r="Q105" s="79">
        <f t="shared" si="48"/>
        <v>0</v>
      </c>
      <c r="R105" s="167">
        <f t="shared" si="48"/>
        <v>0</v>
      </c>
      <c r="S105" s="79">
        <f t="shared" si="48"/>
        <v>0</v>
      </c>
      <c r="T105" s="167">
        <f t="shared" si="48"/>
        <v>0</v>
      </c>
      <c r="U105" s="79">
        <f t="shared" si="48"/>
        <v>0</v>
      </c>
      <c r="V105" s="168">
        <f t="shared" si="48"/>
        <v>0</v>
      </c>
    </row>
    <row r="106" spans="1:22" x14ac:dyDescent="0.2">
      <c r="A106" s="356"/>
      <c r="B106" s="149" t="s">
        <v>16</v>
      </c>
      <c r="C106" s="42">
        <f t="shared" si="47"/>
        <v>0</v>
      </c>
      <c r="D106" s="86">
        <f t="shared" si="47"/>
        <v>0</v>
      </c>
      <c r="E106" s="86">
        <f t="shared" ref="E106:V110" si="49">SUM(E99,E89,E77,E47)</f>
        <v>0</v>
      </c>
      <c r="F106" s="212">
        <f t="shared" si="49"/>
        <v>0</v>
      </c>
      <c r="G106" s="86">
        <f t="shared" si="49"/>
        <v>0</v>
      </c>
      <c r="H106" s="213">
        <f t="shared" si="49"/>
        <v>0</v>
      </c>
      <c r="I106" s="86">
        <f t="shared" si="49"/>
        <v>0</v>
      </c>
      <c r="J106" s="213">
        <f t="shared" si="49"/>
        <v>0</v>
      </c>
      <c r="K106" s="86">
        <f t="shared" si="49"/>
        <v>0</v>
      </c>
      <c r="L106" s="213">
        <f t="shared" si="49"/>
        <v>0</v>
      </c>
      <c r="M106" s="86">
        <f t="shared" si="49"/>
        <v>0</v>
      </c>
      <c r="N106" s="155">
        <f t="shared" si="49"/>
        <v>0</v>
      </c>
      <c r="O106" s="86">
        <f t="shared" si="49"/>
        <v>0</v>
      </c>
      <c r="P106" s="213">
        <f t="shared" si="49"/>
        <v>0</v>
      </c>
      <c r="Q106" s="86">
        <f t="shared" si="49"/>
        <v>0</v>
      </c>
      <c r="R106" s="213">
        <f t="shared" si="49"/>
        <v>0</v>
      </c>
      <c r="S106" s="86">
        <f t="shared" si="49"/>
        <v>0</v>
      </c>
      <c r="T106" s="213">
        <f t="shared" si="49"/>
        <v>0</v>
      </c>
      <c r="U106" s="86">
        <f t="shared" si="49"/>
        <v>0</v>
      </c>
      <c r="V106" s="214">
        <f t="shared" si="49"/>
        <v>0</v>
      </c>
    </row>
    <row r="107" spans="1:22" x14ac:dyDescent="0.2">
      <c r="A107" s="356"/>
      <c r="B107" s="149" t="s">
        <v>74</v>
      </c>
      <c r="C107" s="42">
        <f t="shared" si="47"/>
        <v>0</v>
      </c>
      <c r="D107" s="86">
        <f t="shared" si="47"/>
        <v>0</v>
      </c>
      <c r="E107" s="86">
        <f t="shared" ref="E107:S107" si="50">SUM(E100,E90,E78,E48)</f>
        <v>0</v>
      </c>
      <c r="F107" s="212">
        <f t="shared" si="50"/>
        <v>0</v>
      </c>
      <c r="G107" s="86">
        <f t="shared" si="50"/>
        <v>0</v>
      </c>
      <c r="H107" s="213">
        <f t="shared" si="50"/>
        <v>0</v>
      </c>
      <c r="I107" s="86">
        <f t="shared" si="50"/>
        <v>0</v>
      </c>
      <c r="J107" s="213">
        <f t="shared" si="50"/>
        <v>0</v>
      </c>
      <c r="K107" s="86">
        <f t="shared" si="50"/>
        <v>0</v>
      </c>
      <c r="L107" s="213">
        <f t="shared" si="50"/>
        <v>0</v>
      </c>
      <c r="M107" s="86">
        <f t="shared" si="50"/>
        <v>0</v>
      </c>
      <c r="N107" s="155">
        <f t="shared" si="50"/>
        <v>0</v>
      </c>
      <c r="O107" s="86">
        <f t="shared" si="50"/>
        <v>0</v>
      </c>
      <c r="P107" s="213">
        <f t="shared" si="50"/>
        <v>0</v>
      </c>
      <c r="Q107" s="86">
        <f t="shared" si="50"/>
        <v>0</v>
      </c>
      <c r="R107" s="213">
        <f t="shared" si="50"/>
        <v>0</v>
      </c>
      <c r="S107" s="86">
        <f t="shared" si="50"/>
        <v>0</v>
      </c>
      <c r="T107" s="213">
        <f t="shared" si="49"/>
        <v>0</v>
      </c>
      <c r="U107" s="86">
        <f t="shared" si="49"/>
        <v>0</v>
      </c>
      <c r="V107" s="214">
        <f t="shared" si="49"/>
        <v>0</v>
      </c>
    </row>
    <row r="108" spans="1:22" x14ac:dyDescent="0.2">
      <c r="A108" s="356"/>
      <c r="B108" s="149" t="s">
        <v>5</v>
      </c>
      <c r="C108" s="42">
        <f t="shared" si="47"/>
        <v>0</v>
      </c>
      <c r="D108" s="86">
        <f t="shared" si="47"/>
        <v>0</v>
      </c>
      <c r="E108" s="86">
        <f t="shared" si="49"/>
        <v>0</v>
      </c>
      <c r="F108" s="212">
        <f t="shared" si="49"/>
        <v>0</v>
      </c>
      <c r="G108" s="86">
        <f t="shared" si="49"/>
        <v>0</v>
      </c>
      <c r="H108" s="213">
        <f t="shared" si="49"/>
        <v>0</v>
      </c>
      <c r="I108" s="86">
        <f t="shared" si="49"/>
        <v>0</v>
      </c>
      <c r="J108" s="213">
        <f t="shared" si="49"/>
        <v>0</v>
      </c>
      <c r="K108" s="86">
        <f t="shared" si="49"/>
        <v>0</v>
      </c>
      <c r="L108" s="213">
        <f t="shared" si="49"/>
        <v>0</v>
      </c>
      <c r="M108" s="86">
        <f t="shared" si="49"/>
        <v>0</v>
      </c>
      <c r="N108" s="155">
        <f t="shared" si="49"/>
        <v>0</v>
      </c>
      <c r="O108" s="86">
        <f t="shared" si="49"/>
        <v>0</v>
      </c>
      <c r="P108" s="213">
        <f t="shared" si="49"/>
        <v>0</v>
      </c>
      <c r="Q108" s="86">
        <f t="shared" si="49"/>
        <v>0</v>
      </c>
      <c r="R108" s="213">
        <f t="shared" si="49"/>
        <v>0</v>
      </c>
      <c r="S108" s="86">
        <f t="shared" si="49"/>
        <v>0</v>
      </c>
      <c r="T108" s="213">
        <f t="shared" si="49"/>
        <v>0</v>
      </c>
      <c r="U108" s="86">
        <f t="shared" si="49"/>
        <v>0</v>
      </c>
      <c r="V108" s="214">
        <f t="shared" si="49"/>
        <v>0</v>
      </c>
    </row>
    <row r="109" spans="1:22" x14ac:dyDescent="0.2">
      <c r="A109" s="356"/>
      <c r="B109" s="149" t="s">
        <v>75</v>
      </c>
      <c r="C109" s="42">
        <f t="shared" si="47"/>
        <v>0</v>
      </c>
      <c r="D109" s="86">
        <f t="shared" si="47"/>
        <v>0</v>
      </c>
      <c r="E109" s="86">
        <f t="shared" si="49"/>
        <v>0</v>
      </c>
      <c r="F109" s="212">
        <f t="shared" si="49"/>
        <v>0</v>
      </c>
      <c r="G109" s="86">
        <f t="shared" si="49"/>
        <v>0</v>
      </c>
      <c r="H109" s="213">
        <f t="shared" si="49"/>
        <v>0</v>
      </c>
      <c r="I109" s="86">
        <f t="shared" si="49"/>
        <v>0</v>
      </c>
      <c r="J109" s="213">
        <f t="shared" si="49"/>
        <v>0</v>
      </c>
      <c r="K109" s="86">
        <f t="shared" si="49"/>
        <v>0</v>
      </c>
      <c r="L109" s="213">
        <f t="shared" si="49"/>
        <v>0</v>
      </c>
      <c r="M109" s="86">
        <f t="shared" si="49"/>
        <v>0</v>
      </c>
      <c r="N109" s="155">
        <f t="shared" si="49"/>
        <v>0</v>
      </c>
      <c r="O109" s="86">
        <f t="shared" si="49"/>
        <v>0</v>
      </c>
      <c r="P109" s="213">
        <f t="shared" si="49"/>
        <v>0</v>
      </c>
      <c r="Q109" s="86">
        <f t="shared" si="49"/>
        <v>0</v>
      </c>
      <c r="R109" s="213">
        <f t="shared" si="49"/>
        <v>0</v>
      </c>
      <c r="S109" s="86">
        <f t="shared" si="49"/>
        <v>0</v>
      </c>
      <c r="T109" s="213">
        <f t="shared" si="49"/>
        <v>0</v>
      </c>
      <c r="U109" s="86">
        <f t="shared" si="49"/>
        <v>0</v>
      </c>
      <c r="V109" s="214">
        <f t="shared" si="49"/>
        <v>0</v>
      </c>
    </row>
    <row r="110" spans="1:22" ht="13.5" thickBot="1" x14ac:dyDescent="0.25">
      <c r="A110" s="357"/>
      <c r="B110" s="150" t="s">
        <v>17</v>
      </c>
      <c r="C110" s="74">
        <f t="shared" si="47"/>
        <v>0</v>
      </c>
      <c r="D110" s="72">
        <f t="shared" si="47"/>
        <v>0</v>
      </c>
      <c r="E110" s="72">
        <f t="shared" si="49"/>
        <v>0</v>
      </c>
      <c r="F110" s="73">
        <f t="shared" si="49"/>
        <v>0</v>
      </c>
      <c r="G110" s="72">
        <f t="shared" si="49"/>
        <v>0</v>
      </c>
      <c r="H110" s="192">
        <f t="shared" si="49"/>
        <v>0</v>
      </c>
      <c r="I110" s="72">
        <f t="shared" si="49"/>
        <v>0</v>
      </c>
      <c r="J110" s="192">
        <f t="shared" si="49"/>
        <v>0</v>
      </c>
      <c r="K110" s="72">
        <f t="shared" si="49"/>
        <v>0</v>
      </c>
      <c r="L110" s="192">
        <f t="shared" si="49"/>
        <v>0</v>
      </c>
      <c r="M110" s="72">
        <f t="shared" si="49"/>
        <v>0</v>
      </c>
      <c r="N110" s="193">
        <f t="shared" si="49"/>
        <v>0</v>
      </c>
      <c r="O110" s="72">
        <f t="shared" si="49"/>
        <v>0</v>
      </c>
      <c r="P110" s="192">
        <f t="shared" si="49"/>
        <v>0</v>
      </c>
      <c r="Q110" s="72">
        <f t="shared" si="49"/>
        <v>0</v>
      </c>
      <c r="R110" s="192">
        <f t="shared" si="49"/>
        <v>0</v>
      </c>
      <c r="S110" s="72">
        <f t="shared" si="49"/>
        <v>0</v>
      </c>
      <c r="T110" s="192">
        <f t="shared" si="49"/>
        <v>0</v>
      </c>
      <c r="U110" s="72">
        <f t="shared" si="49"/>
        <v>0</v>
      </c>
      <c r="V110" s="211">
        <f t="shared" si="49"/>
        <v>0</v>
      </c>
    </row>
    <row r="111" spans="1:22" ht="13.5" thickTop="1" x14ac:dyDescent="0.2"/>
    <row r="114" spans="1:7" x14ac:dyDescent="0.2">
      <c r="A114" s="81" t="s">
        <v>23</v>
      </c>
      <c r="B114" s="384"/>
      <c r="C114" s="385"/>
      <c r="D114" s="385"/>
      <c r="E114" s="385"/>
      <c r="F114" s="385"/>
      <c r="G114" s="386"/>
    </row>
    <row r="116" spans="1:7" x14ac:dyDescent="0.2">
      <c r="A116" s="81" t="s">
        <v>24</v>
      </c>
      <c r="B116" s="384"/>
      <c r="C116" s="385"/>
      <c r="D116" s="385"/>
      <c r="E116" s="385"/>
      <c r="F116" s="385"/>
      <c r="G116" s="386"/>
    </row>
    <row r="118" spans="1:7" x14ac:dyDescent="0.2">
      <c r="A118" s="81" t="s">
        <v>25</v>
      </c>
      <c r="B118" s="384"/>
      <c r="C118" s="385"/>
      <c r="D118" s="385"/>
      <c r="E118" s="385"/>
      <c r="F118" s="385"/>
      <c r="G118" s="386"/>
    </row>
  </sheetData>
  <sheetProtection algorithmName="SHA-512" hashValue="8xaCcZidS4lqLpfR8MeFzKzmWDxva3WIFCXrQMGmZfCnipEqNL15ESuFmO7mLJGhqf0YL0+NFOGGhgYanjA2Lw==" saltValue="17SjAhzuHVWL4TqF46nf2g==" spinCount="100000" sheet="1" selectLockedCells="1"/>
  <protectedRanges>
    <protectedRange sqref="C10:E15" name="Range1_1_1_1"/>
    <protectedRange sqref="G10:L10 G11:G15 I11:I15 H11:H45 K11:K15 J11:J45 L11:L45" name="Range1"/>
    <protectedRange sqref="C16:E21" name="Range1_1_1_1_1"/>
    <protectedRange sqref="G16:G21 I16:I21 K16:K21" name="Range1_1"/>
    <protectedRange sqref="C22:E27" name="Range1_1_1_1_2"/>
    <protectedRange sqref="G22:G27 I22:I27 K22:K27" name="Range1_4"/>
    <protectedRange sqref="C28:E33" name="Range1_1_1_1_3"/>
    <protectedRange sqref="G28:G33 I28:I33 K28:K33" name="Range1_5"/>
    <protectedRange sqref="C34:E39" name="Range1_1_1_1_4"/>
    <protectedRange sqref="G34:G39 I34:I39 K34:K39" name="Range1_6"/>
    <protectedRange sqref="C40:E45" name="Range1_1_1_1_5"/>
    <protectedRange sqref="G40:G45 I40:I45 K40:K45" name="Range1_7"/>
    <protectedRange sqref="C58:E75 G58:L75" name="Range1_1_2"/>
    <protectedRange sqref="C88:E93 G88:L93" name="Range1_1_2_1"/>
    <protectedRange sqref="C98:E103 G98:L103" name="Range1_1_2_2"/>
  </protectedRanges>
  <mergeCells count="87">
    <mergeCell ref="B118:G118"/>
    <mergeCell ref="G95:N95"/>
    <mergeCell ref="S96:T96"/>
    <mergeCell ref="U96:V96"/>
    <mergeCell ref="A98:A103"/>
    <mergeCell ref="A105:A110"/>
    <mergeCell ref="B114:G114"/>
    <mergeCell ref="B116:G116"/>
    <mergeCell ref="C95:F95"/>
    <mergeCell ref="C96:C97"/>
    <mergeCell ref="D96:D97"/>
    <mergeCell ref="E96:E97"/>
    <mergeCell ref="F96:F97"/>
    <mergeCell ref="A88:A93"/>
    <mergeCell ref="O95:V95"/>
    <mergeCell ref="G96:H96"/>
    <mergeCell ref="I96:J96"/>
    <mergeCell ref="K96:L96"/>
    <mergeCell ref="M96:N96"/>
    <mergeCell ref="O96:P96"/>
    <mergeCell ref="Q96:R96"/>
    <mergeCell ref="A94:V94"/>
    <mergeCell ref="B95:B97"/>
    <mergeCell ref="M56:N56"/>
    <mergeCell ref="O56:P56"/>
    <mergeCell ref="B85:B87"/>
    <mergeCell ref="Q56:R56"/>
    <mergeCell ref="G85:N85"/>
    <mergeCell ref="O85:V85"/>
    <mergeCell ref="G86:H86"/>
    <mergeCell ref="I86:J86"/>
    <mergeCell ref="K86:L86"/>
    <mergeCell ref="M86:N86"/>
    <mergeCell ref="O86:P86"/>
    <mergeCell ref="Q86:R86"/>
    <mergeCell ref="S86:T86"/>
    <mergeCell ref="C85:F85"/>
    <mergeCell ref="C86:C87"/>
    <mergeCell ref="U86:V86"/>
    <mergeCell ref="A58:A63"/>
    <mergeCell ref="A70:A75"/>
    <mergeCell ref="A76:A81"/>
    <mergeCell ref="A83:V84"/>
    <mergeCell ref="D86:D87"/>
    <mergeCell ref="E86:E87"/>
    <mergeCell ref="F86:F87"/>
    <mergeCell ref="A64:A69"/>
    <mergeCell ref="D56:D57"/>
    <mergeCell ref="E56:E57"/>
    <mergeCell ref="A34:A39"/>
    <mergeCell ref="A40:A45"/>
    <mergeCell ref="A53:V54"/>
    <mergeCell ref="C55:F55"/>
    <mergeCell ref="C56:C57"/>
    <mergeCell ref="F56:F57"/>
    <mergeCell ref="S56:T56"/>
    <mergeCell ref="U56:V56"/>
    <mergeCell ref="B55:B57"/>
    <mergeCell ref="G55:N55"/>
    <mergeCell ref="O55:V55"/>
    <mergeCell ref="G56:H56"/>
    <mergeCell ref="I56:J56"/>
    <mergeCell ref="K56:L56"/>
    <mergeCell ref="A16:A21"/>
    <mergeCell ref="A46:A51"/>
    <mergeCell ref="Q8:R8"/>
    <mergeCell ref="S8:T8"/>
    <mergeCell ref="U8:V8"/>
    <mergeCell ref="A10:A15"/>
    <mergeCell ref="A22:A27"/>
    <mergeCell ref="G8:H8"/>
    <mergeCell ref="I8:J8"/>
    <mergeCell ref="K8:L8"/>
    <mergeCell ref="M8:N8"/>
    <mergeCell ref="O8:P8"/>
    <mergeCell ref="A28:A33"/>
    <mergeCell ref="A1:Q1"/>
    <mergeCell ref="A4:Q4"/>
    <mergeCell ref="A5:V6"/>
    <mergeCell ref="B7:B9"/>
    <mergeCell ref="C7:F7"/>
    <mergeCell ref="C8:C9"/>
    <mergeCell ref="D8:D9"/>
    <mergeCell ref="E8:E9"/>
    <mergeCell ref="F8:F9"/>
    <mergeCell ref="G7:N7"/>
    <mergeCell ref="O7:V7"/>
  </mergeCells>
  <conditionalFormatting sqref="C10:E15">
    <cfRule type="expression" dxfId="51" priority="52" stopIfTrue="1">
      <formula>IF(C10&lt;&gt;"",IF(ISNUMBER(C10),IF(C10&lt;0,TRUE,IF(C10&gt;=32768,TRUE,IF(C10&lt;&gt;CEILING(C10,1),TRUE,FALSE))),TRUE),FALSE)</formula>
    </cfRule>
  </conditionalFormatting>
  <conditionalFormatting sqref="G10:G15 I10:I15">
    <cfRule type="expression" dxfId="50" priority="50" stopIfTrue="1">
      <formula>IF(G10&lt;&gt;"",IF(ISNUMBER(G10),IF(G10&lt;0,TRUE,IF(G10&gt;=32768,TRUE,IF(G10&lt;&gt;CEILING(G10,1),TRUE,FALSE))),TRUE),FALSE)</formula>
    </cfRule>
  </conditionalFormatting>
  <conditionalFormatting sqref="H10:H15 J10:J15">
    <cfRule type="expression" dxfId="49" priority="51" stopIfTrue="1">
      <formula>IF(H10&lt;&gt;"",IF(ISNUMBER(H10),IF(H10&lt;0,TRUE,IF(H10&gt;=1000,TRUE,FALSE)),TRUE),FALSE)</formula>
    </cfRule>
  </conditionalFormatting>
  <conditionalFormatting sqref="K10:K15">
    <cfRule type="expression" dxfId="48" priority="48" stopIfTrue="1">
      <formula>IF(K10&lt;&gt;"",IF(ISNUMBER(K10),IF(K10&lt;0,TRUE,IF(K10&gt;=32768,TRUE,IF(K10&lt;&gt;CEILING(K10,1),TRUE,FALSE))),TRUE),FALSE)</formula>
    </cfRule>
  </conditionalFormatting>
  <conditionalFormatting sqref="L10:L15">
    <cfRule type="expression" dxfId="47" priority="49" stopIfTrue="1">
      <formula>IF(L10&lt;&gt;"",IF(ISNUMBER(L10),IF(L10&lt;0,TRUE,IF(L10&gt;=1000,TRUE,FALSE)),TRUE),FALSE)</formula>
    </cfRule>
  </conditionalFormatting>
  <conditionalFormatting sqref="C16:E21">
    <cfRule type="expression" dxfId="46" priority="47" stopIfTrue="1">
      <formula>IF(C16&lt;&gt;"",IF(ISNUMBER(C16),IF(C16&lt;0,TRUE,IF(C16&gt;=32768,TRUE,IF(C16&lt;&gt;CEILING(C16,1),TRUE,FALSE))),TRUE),FALSE)</formula>
    </cfRule>
  </conditionalFormatting>
  <conditionalFormatting sqref="G16:G21 I16:I21">
    <cfRule type="expression" dxfId="45" priority="45" stopIfTrue="1">
      <formula>IF(G16&lt;&gt;"",IF(ISNUMBER(G16),IF(G16&lt;0,TRUE,IF(G16&gt;=32768,TRUE,IF(G16&lt;&gt;CEILING(G16,1),TRUE,FALSE))),TRUE),FALSE)</formula>
    </cfRule>
  </conditionalFormatting>
  <conditionalFormatting sqref="H16:H21 J16:J21">
    <cfRule type="expression" dxfId="44" priority="46" stopIfTrue="1">
      <formula>IF(H16&lt;&gt;"",IF(ISNUMBER(H16),IF(H16&lt;0,TRUE,IF(H16&gt;=1000,TRUE,FALSE)),TRUE),FALSE)</formula>
    </cfRule>
  </conditionalFormatting>
  <conditionalFormatting sqref="K16:K21">
    <cfRule type="expression" dxfId="43" priority="43" stopIfTrue="1">
      <formula>IF(K16&lt;&gt;"",IF(ISNUMBER(K16),IF(K16&lt;0,TRUE,IF(K16&gt;=32768,TRUE,IF(K16&lt;&gt;CEILING(K16,1),TRUE,FALSE))),TRUE),FALSE)</formula>
    </cfRule>
  </conditionalFormatting>
  <conditionalFormatting sqref="L16:L21">
    <cfRule type="expression" dxfId="42" priority="44" stopIfTrue="1">
      <formula>IF(L16&lt;&gt;"",IF(ISNUMBER(L16),IF(L16&lt;0,TRUE,IF(L16&gt;=1000,TRUE,FALSE)),TRUE),FALSE)</formula>
    </cfRule>
  </conditionalFormatting>
  <conditionalFormatting sqref="C22:E27">
    <cfRule type="expression" dxfId="41" priority="42" stopIfTrue="1">
      <formula>IF(C22&lt;&gt;"",IF(ISNUMBER(C22),IF(C22&lt;0,TRUE,IF(C22&gt;=32768,TRUE,IF(C22&lt;&gt;CEILING(C22,1),TRUE,FALSE))),TRUE),FALSE)</formula>
    </cfRule>
  </conditionalFormatting>
  <conditionalFormatting sqref="G22:G27 I22:I27">
    <cfRule type="expression" dxfId="40" priority="40" stopIfTrue="1">
      <formula>IF(G22&lt;&gt;"",IF(ISNUMBER(G22),IF(G22&lt;0,TRUE,IF(G22&gt;=32768,TRUE,IF(G22&lt;&gt;CEILING(G22,1),TRUE,FALSE))),TRUE),FALSE)</formula>
    </cfRule>
  </conditionalFormatting>
  <conditionalFormatting sqref="H22:H27 J22:J27">
    <cfRule type="expression" dxfId="39" priority="41" stopIfTrue="1">
      <formula>IF(H22&lt;&gt;"",IF(ISNUMBER(H22),IF(H22&lt;0,TRUE,IF(H22&gt;=1000,TRUE,FALSE)),TRUE),FALSE)</formula>
    </cfRule>
  </conditionalFormatting>
  <conditionalFormatting sqref="K22:K27">
    <cfRule type="expression" dxfId="38" priority="38" stopIfTrue="1">
      <formula>IF(K22&lt;&gt;"",IF(ISNUMBER(K22),IF(K22&lt;0,TRUE,IF(K22&gt;=32768,TRUE,IF(K22&lt;&gt;CEILING(K22,1),TRUE,FALSE))),TRUE),FALSE)</formula>
    </cfRule>
  </conditionalFormatting>
  <conditionalFormatting sqref="L22:L27">
    <cfRule type="expression" dxfId="37" priority="39" stopIfTrue="1">
      <formula>IF(L22&lt;&gt;"",IF(ISNUMBER(L22),IF(L22&lt;0,TRUE,IF(L22&gt;=1000,TRUE,FALSE)),TRUE),FALSE)</formula>
    </cfRule>
  </conditionalFormatting>
  <conditionalFormatting sqref="C28:E33">
    <cfRule type="expression" dxfId="36" priority="37" stopIfTrue="1">
      <formula>IF(C28&lt;&gt;"",IF(ISNUMBER(C28),IF(C28&lt;0,TRUE,IF(C28&gt;=32768,TRUE,IF(C28&lt;&gt;CEILING(C28,1),TRUE,FALSE))),TRUE),FALSE)</formula>
    </cfRule>
  </conditionalFormatting>
  <conditionalFormatting sqref="G28:G33 I28:I33">
    <cfRule type="expression" dxfId="35" priority="35" stopIfTrue="1">
      <formula>IF(G28&lt;&gt;"",IF(ISNUMBER(G28),IF(G28&lt;0,TRUE,IF(G28&gt;=32768,TRUE,IF(G28&lt;&gt;CEILING(G28,1),TRUE,FALSE))),TRUE),FALSE)</formula>
    </cfRule>
  </conditionalFormatting>
  <conditionalFormatting sqref="H28:H33 J28:J33">
    <cfRule type="expression" dxfId="34" priority="36" stopIfTrue="1">
      <formula>IF(H28&lt;&gt;"",IF(ISNUMBER(H28),IF(H28&lt;0,TRUE,IF(H28&gt;=1000,TRUE,FALSE)),TRUE),FALSE)</formula>
    </cfRule>
  </conditionalFormatting>
  <conditionalFormatting sqref="K28:K33">
    <cfRule type="expression" dxfId="33" priority="33" stopIfTrue="1">
      <formula>IF(K28&lt;&gt;"",IF(ISNUMBER(K28),IF(K28&lt;0,TRUE,IF(K28&gt;=32768,TRUE,IF(K28&lt;&gt;CEILING(K28,1),TRUE,FALSE))),TRUE),FALSE)</formula>
    </cfRule>
  </conditionalFormatting>
  <conditionalFormatting sqref="L28:L33">
    <cfRule type="expression" dxfId="32" priority="34" stopIfTrue="1">
      <formula>IF(L28&lt;&gt;"",IF(ISNUMBER(L28),IF(L28&lt;0,TRUE,IF(L28&gt;=1000,TRUE,FALSE)),TRUE),FALSE)</formula>
    </cfRule>
  </conditionalFormatting>
  <conditionalFormatting sqref="C34:E39">
    <cfRule type="expression" dxfId="31" priority="32" stopIfTrue="1">
      <formula>IF(C34&lt;&gt;"",IF(ISNUMBER(C34),IF(C34&lt;0,TRUE,IF(C34&gt;=32768,TRUE,IF(C34&lt;&gt;CEILING(C34,1),TRUE,FALSE))),TRUE),FALSE)</formula>
    </cfRule>
  </conditionalFormatting>
  <conditionalFormatting sqref="G34:G39 I34:I39">
    <cfRule type="expression" dxfId="30" priority="30" stopIfTrue="1">
      <formula>IF(G34&lt;&gt;"",IF(ISNUMBER(G34),IF(G34&lt;0,TRUE,IF(G34&gt;=32768,TRUE,IF(G34&lt;&gt;CEILING(G34,1),TRUE,FALSE))),TRUE),FALSE)</formula>
    </cfRule>
  </conditionalFormatting>
  <conditionalFormatting sqref="H34:H39 J34:J39">
    <cfRule type="expression" dxfId="29" priority="31" stopIfTrue="1">
      <formula>IF(H34&lt;&gt;"",IF(ISNUMBER(H34),IF(H34&lt;0,TRUE,IF(H34&gt;=1000,TRUE,FALSE)),TRUE),FALSE)</formula>
    </cfRule>
  </conditionalFormatting>
  <conditionalFormatting sqref="K34:K39">
    <cfRule type="expression" dxfId="28" priority="28" stopIfTrue="1">
      <formula>IF(K34&lt;&gt;"",IF(ISNUMBER(K34),IF(K34&lt;0,TRUE,IF(K34&gt;=32768,TRUE,IF(K34&lt;&gt;CEILING(K34,1),TRUE,FALSE))),TRUE),FALSE)</formula>
    </cfRule>
  </conditionalFormatting>
  <conditionalFormatting sqref="L34:L39">
    <cfRule type="expression" dxfId="27" priority="29" stopIfTrue="1">
      <formula>IF(L34&lt;&gt;"",IF(ISNUMBER(L34),IF(L34&lt;0,TRUE,IF(L34&gt;=1000,TRUE,FALSE)),TRUE),FALSE)</formula>
    </cfRule>
  </conditionalFormatting>
  <conditionalFormatting sqref="C40:E45">
    <cfRule type="expression" dxfId="26" priority="27" stopIfTrue="1">
      <formula>IF(C40&lt;&gt;"",IF(ISNUMBER(C40),IF(C40&lt;0,TRUE,IF(C40&gt;=32768,TRUE,IF(C40&lt;&gt;CEILING(C40,1),TRUE,FALSE))),TRUE),FALSE)</formula>
    </cfRule>
  </conditionalFormatting>
  <conditionalFormatting sqref="G40:G45 I40:I45">
    <cfRule type="expression" dxfId="25" priority="25" stopIfTrue="1">
      <formula>IF(G40&lt;&gt;"",IF(ISNUMBER(G40),IF(G40&lt;0,TRUE,IF(G40&gt;=32768,TRUE,IF(G40&lt;&gt;CEILING(G40,1),TRUE,FALSE))),TRUE),FALSE)</formula>
    </cfRule>
  </conditionalFormatting>
  <conditionalFormatting sqref="H40:H45 J40:J45">
    <cfRule type="expression" dxfId="24" priority="26" stopIfTrue="1">
      <formula>IF(H40&lt;&gt;"",IF(ISNUMBER(H40),IF(H40&lt;0,TRUE,IF(H40&gt;=1000,TRUE,FALSE)),TRUE),FALSE)</formula>
    </cfRule>
  </conditionalFormatting>
  <conditionalFormatting sqref="K40:K45">
    <cfRule type="expression" dxfId="23" priority="23" stopIfTrue="1">
      <formula>IF(K40&lt;&gt;"",IF(ISNUMBER(K40),IF(K40&lt;0,TRUE,IF(K40&gt;=32768,TRUE,IF(K40&lt;&gt;CEILING(K40,1),TRUE,FALSE))),TRUE),FALSE)</formula>
    </cfRule>
  </conditionalFormatting>
  <conditionalFormatting sqref="L40:L45">
    <cfRule type="expression" dxfId="22" priority="24" stopIfTrue="1">
      <formula>IF(L40&lt;&gt;"",IF(ISNUMBER(L40),IF(L40&lt;0,TRUE,IF(L40&gt;=1000,TRUE,FALSE)),TRUE),FALSE)</formula>
    </cfRule>
  </conditionalFormatting>
  <conditionalFormatting sqref="C58:D63">
    <cfRule type="expression" dxfId="21" priority="22" stopIfTrue="1">
      <formula>IF(C58&lt;&gt;"",IF(ISNUMBER(C58),IF(C58&lt;0,TRUE,IF(C58&gt;=32768,TRUE,IF(C58&lt;&gt;CEILING(C58,1),TRUE,FALSE))),TRUE),FALSE)</formula>
    </cfRule>
  </conditionalFormatting>
  <conditionalFormatting sqref="E58:E63">
    <cfRule type="expression" dxfId="20" priority="21" stopIfTrue="1">
      <formula>IF(E58&lt;&gt;"",IF(ISNUMBER(E58),IF(E58&lt;0,TRUE,IF(E58&gt;=32768,TRUE,IF(E58&lt;&gt;CEILING(E58,1),TRUE,FALSE))),TRUE),FALSE)</formula>
    </cfRule>
  </conditionalFormatting>
  <conditionalFormatting sqref="C64:D69">
    <cfRule type="expression" dxfId="19" priority="20" stopIfTrue="1">
      <formula>IF(C64&lt;&gt;"",IF(ISNUMBER(C64),IF(C64&lt;0,TRUE,IF(C64&gt;=32768,TRUE,IF(C64&lt;&gt;CEILING(C64,1),TRUE,FALSE))),TRUE),FALSE)</formula>
    </cfRule>
  </conditionalFormatting>
  <conditionalFormatting sqref="E64:E69">
    <cfRule type="expression" dxfId="18" priority="19" stopIfTrue="1">
      <formula>IF(E64&lt;&gt;"",IF(ISNUMBER(E64),IF(E64&lt;0,TRUE,IF(E64&gt;=32768,TRUE,IF(E64&lt;&gt;CEILING(E64,1),TRUE,FALSE))),TRUE),FALSE)</formula>
    </cfRule>
  </conditionalFormatting>
  <conditionalFormatting sqref="C70:D75">
    <cfRule type="expression" dxfId="17" priority="18" stopIfTrue="1">
      <formula>IF(C70&lt;&gt;"",IF(ISNUMBER(C70),IF(C70&lt;0,TRUE,IF(C70&gt;=32768,TRUE,IF(C70&lt;&gt;CEILING(C70,1),TRUE,FALSE))),TRUE),FALSE)</formula>
    </cfRule>
  </conditionalFormatting>
  <conditionalFormatting sqref="E70:E75">
    <cfRule type="expression" dxfId="16" priority="17" stopIfTrue="1">
      <formula>IF(E70&lt;&gt;"",IF(ISNUMBER(E70),IF(E70&lt;0,TRUE,IF(E70&gt;=32768,TRUE,IF(E70&lt;&gt;CEILING(E70,1),TRUE,FALSE))),TRUE),FALSE)</formula>
    </cfRule>
  </conditionalFormatting>
  <conditionalFormatting sqref="H58:H75 J58:J75">
    <cfRule type="expression" dxfId="15" priority="16" stopIfTrue="1">
      <formula>IF(H58&lt;&gt;"",IF(ISNUMBER(H58),IF(H58&lt;0,TRUE,IF(H58&gt;=1000,TRUE,FALSE)),TRUE),FALSE)</formula>
    </cfRule>
  </conditionalFormatting>
  <conditionalFormatting sqref="L58:L75">
    <cfRule type="expression" dxfId="14" priority="14" stopIfTrue="1">
      <formula>IF(L58&lt;&gt;"",IF(ISNUMBER(L58),IF(L58&lt;0,TRUE,IF(L58&gt;=1000,TRUE,FALSE)),TRUE),FALSE)</formula>
    </cfRule>
  </conditionalFormatting>
  <conditionalFormatting sqref="G58:G75 I58:I75">
    <cfRule type="expression" dxfId="13" priority="15" stopIfTrue="1">
      <formula>IF(G58&lt;&gt;"",IF(ISNUMBER(G58),IF(G58&lt;0,TRUE,IF(G58&gt;=32768,TRUE,IF(G58&lt;&gt;CEILING(G58,1),TRUE,FALSE))),TRUE),FALSE)</formula>
    </cfRule>
  </conditionalFormatting>
  <conditionalFormatting sqref="K58:K75">
    <cfRule type="expression" dxfId="12" priority="13" stopIfTrue="1">
      <formula>IF(K58&lt;&gt;"",IF(ISNUMBER(K58),IF(K58&lt;0,TRUE,IF(K58&gt;=32768,TRUE,IF(K58&lt;&gt;CEILING(K58,1),TRUE,FALSE))),TRUE),FALSE)</formula>
    </cfRule>
  </conditionalFormatting>
  <conditionalFormatting sqref="C88:D93">
    <cfRule type="expression" dxfId="11" priority="12" stopIfTrue="1">
      <formula>IF(C88&lt;&gt;"",IF(ISNUMBER(C88),IF(C88&lt;0,TRUE,IF(C88&gt;=32768,TRUE,IF(C88&lt;&gt;CEILING(C88,1),TRUE,FALSE))),TRUE),FALSE)</formula>
    </cfRule>
  </conditionalFormatting>
  <conditionalFormatting sqref="E88:E93">
    <cfRule type="expression" dxfId="10" priority="11" stopIfTrue="1">
      <formula>IF(E88&lt;&gt;"",IF(ISNUMBER(E88),IF(E88&lt;0,TRUE,IF(E88&gt;=32768,TRUE,IF(E88&lt;&gt;CEILING(E88,1),TRUE,FALSE))),TRUE),FALSE)</formula>
    </cfRule>
  </conditionalFormatting>
  <conditionalFormatting sqref="H88:H93 J88:J93">
    <cfRule type="expression" dxfId="9" priority="10" stopIfTrue="1">
      <formula>IF(H88&lt;&gt;"",IF(ISNUMBER(H88),IF(H88&lt;0,TRUE,IF(H88&gt;=1000,TRUE,FALSE)),TRUE),FALSE)</formula>
    </cfRule>
  </conditionalFormatting>
  <conditionalFormatting sqref="L88:L93">
    <cfRule type="expression" dxfId="8" priority="8" stopIfTrue="1">
      <formula>IF(L88&lt;&gt;"",IF(ISNUMBER(L88),IF(L88&lt;0,TRUE,IF(L88&gt;=1000,TRUE,FALSE)),TRUE),FALSE)</formula>
    </cfRule>
  </conditionalFormatting>
  <conditionalFormatting sqref="G88:G93 I88:I93">
    <cfRule type="expression" dxfId="7" priority="9" stopIfTrue="1">
      <formula>IF(G88&lt;&gt;"",IF(ISNUMBER(G88),IF(G88&lt;0,TRUE,IF(G88&gt;=32768,TRUE,IF(G88&lt;&gt;CEILING(G88,1),TRUE,FALSE))),TRUE),FALSE)</formula>
    </cfRule>
  </conditionalFormatting>
  <conditionalFormatting sqref="K88:K93">
    <cfRule type="expression" dxfId="6" priority="7" stopIfTrue="1">
      <formula>IF(K88&lt;&gt;"",IF(ISNUMBER(K88),IF(K88&lt;0,TRUE,IF(K88&gt;=32768,TRUE,IF(K88&lt;&gt;CEILING(K88,1),TRUE,FALSE))),TRUE),FALSE)</formula>
    </cfRule>
  </conditionalFormatting>
  <conditionalFormatting sqref="C98:D103">
    <cfRule type="expression" dxfId="5" priority="6" stopIfTrue="1">
      <formula>IF(C98&lt;&gt;"",IF(ISNUMBER(C98),IF(C98&lt;0,TRUE,IF(C98&gt;=32768,TRUE,IF(C98&lt;&gt;CEILING(C98,1),TRUE,FALSE))),TRUE),FALSE)</formula>
    </cfRule>
  </conditionalFormatting>
  <conditionalFormatting sqref="E98:E103">
    <cfRule type="expression" dxfId="4" priority="5" stopIfTrue="1">
      <formula>IF(E98&lt;&gt;"",IF(ISNUMBER(E98),IF(E98&lt;0,TRUE,IF(E98&gt;=32768,TRUE,IF(E98&lt;&gt;CEILING(E98,1),TRUE,FALSE))),TRUE),FALSE)</formula>
    </cfRule>
  </conditionalFormatting>
  <conditionalFormatting sqref="H98:H103 J98:J103">
    <cfRule type="expression" dxfId="3" priority="4" stopIfTrue="1">
      <formula>IF(H98&lt;&gt;"",IF(ISNUMBER(H98),IF(H98&lt;0,TRUE,IF(H98&gt;=1000,TRUE,FALSE)),TRUE),FALSE)</formula>
    </cfRule>
  </conditionalFormatting>
  <conditionalFormatting sqref="L98:L103">
    <cfRule type="expression" dxfId="2" priority="2" stopIfTrue="1">
      <formula>IF(L98&lt;&gt;"",IF(ISNUMBER(L98),IF(L98&lt;0,TRUE,IF(L98&gt;=1000,TRUE,FALSE)),TRUE),FALSE)</formula>
    </cfRule>
  </conditionalFormatting>
  <conditionalFormatting sqref="G98:G103 I98:I103">
    <cfRule type="expression" dxfId="1" priority="3" stopIfTrue="1">
      <formula>IF(G98&lt;&gt;"",IF(ISNUMBER(G98),IF(G98&lt;0,TRUE,IF(G98&gt;=32768,TRUE,IF(G98&lt;&gt;CEILING(G98,1),TRUE,FALSE))),TRUE),FALSE)</formula>
    </cfRule>
  </conditionalFormatting>
  <conditionalFormatting sqref="K98:K103">
    <cfRule type="expression" dxfId="0" priority="1" stopIfTrue="1">
      <formula>IF(K98&lt;&gt;"",IF(ISNUMBER(K98),IF(K98&lt;0,TRUE,IF(K98&gt;=32768,TRUE,IF(K98&lt;&gt;CEILING(K98,1),TRUE,FALSE))),TRUE),FALSE)</formula>
    </cfRule>
  </conditionalFormatting>
  <dataValidations count="2">
    <dataValidation type="decimal" operator="lessThan" allowBlank="1" showErrorMessage="1" errorTitle="FTE Value" error="The FTE value must be less than  the number of staff." sqref="L98:L103 J10:J45 L10:L45 H58:H75 J58:J75 L58:L75 H88:H93 J88:J93 L88:L93 H98:H103 J98:J103 H11:H45" xr:uid="{62C26F46-AB5F-4EC6-97CC-E7A7D9A9ED3A}">
      <formula1>G10</formula1>
    </dataValidation>
    <dataValidation type="decimal" operator="lessThan" allowBlank="1" showErrorMessage="1" errorTitle="FTE Value" error="The FTE value must be less than the number of staff." sqref="H10" xr:uid="{C9501FAF-7838-403F-B15D-93718FA46343}">
      <formula1>G10</formula1>
    </dataValidation>
  </dataValidations>
  <pageMargins left="0.78740157480314965" right="0.15748031496062992" top="0.19685039370078741" bottom="0.15748031496062992" header="0.11811023622047245" footer="0.11811023622047245"/>
  <pageSetup paperSize="9" scale="70" orientation="landscape" r:id="rId1"/>
  <headerFooter alignWithMargins="0"/>
  <ignoredErrors>
    <ignoredError sqref="F16 F22 F28 F34 F4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Questionnaire instructions</vt:lpstr>
      <vt:lpstr>by Age Group</vt:lpstr>
      <vt:lpstr>by Ethnic Group</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2019-11-04T03:14:59Z</dcterms:created>
  <dcterms:modified xsi:type="dcterms:W3CDTF">2023-01-25T03:05:53Z</dcterms:modified>
</cp:coreProperties>
</file>